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760" activeTab="0"/>
  </bookViews>
  <sheets>
    <sheet name="Figura 1" sheetId="1" r:id="rId1"/>
    <sheet name="Figura 2" sheetId="2" r:id="rId2"/>
    <sheet name="Figura 3" sheetId="3" r:id="rId3"/>
    <sheet name="Figura 4" sheetId="4" r:id="rId4"/>
    <sheet name="Figura 5" sheetId="5" r:id="rId5"/>
    <sheet name="Figura 6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<sst xmlns="http://schemas.openxmlformats.org/spreadsheetml/2006/main" count="361" uniqueCount="121">
  <si>
    <t>AÑO</t>
  </si>
  <si>
    <t>CT</t>
  </si>
  <si>
    <t>CF-EC</t>
  </si>
  <si>
    <t>EF-EN</t>
  </si>
  <si>
    <t>CS-CP</t>
  </si>
  <si>
    <t>AB22º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</si>
  <si>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</si>
  <si>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</si>
  <si>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</si>
  <si>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</si>
  <si>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</si>
  <si>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</si>
  <si>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</si>
  <si>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</si>
  <si>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</si>
  <si>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Promedio</t>
  </si>
  <si>
    <t>Desnitr</t>
  </si>
  <si>
    <t>Superfical</t>
  </si>
  <si>
    <t>Pozo</t>
  </si>
  <si>
    <t>Red</t>
  </si>
  <si>
    <t>Fuentes</t>
  </si>
  <si>
    <t>Año</t>
  </si>
  <si>
    <t>CT. Red de distribucion</t>
  </si>
  <si>
    <t>Tabla de contingencia comarca * origen</t>
  </si>
  <si>
    <t>Recuento</t>
  </si>
  <si>
    <t>comarca</t>
  </si>
  <si>
    <t>origen</t>
  </si>
  <si>
    <t>Total</t>
  </si>
  <si>
    <t>AGUA SUPERFICIAL</t>
  </si>
  <si>
    <t>FUENTE</t>
  </si>
  <si>
    <t>PLANTA DESNITRIFICADORA</t>
  </si>
  <si>
    <t>POZO</t>
  </si>
  <si>
    <t>RED DISTRIB</t>
  </si>
  <si>
    <t>Comarca A</t>
  </si>
  <si>
    <t>El Camp de Morvedre</t>
  </si>
  <si>
    <t>Comarca B</t>
  </si>
  <si>
    <t>El Camp de Túria</t>
  </si>
  <si>
    <t>Comarca C</t>
  </si>
  <si>
    <t>El Rincón de Ademuz</t>
  </si>
  <si>
    <t>Comarca D</t>
  </si>
  <si>
    <t>El Valle de Cofrentes-Ayora</t>
  </si>
  <si>
    <t>Comarca E</t>
  </si>
  <si>
    <t>L'Horta Nord</t>
  </si>
  <si>
    <t>Comarca F</t>
  </si>
  <si>
    <t>L'Horta Oest</t>
  </si>
  <si>
    <t>Comarca G</t>
  </si>
  <si>
    <t>L'Horta Sud</t>
  </si>
  <si>
    <t>Comarca H</t>
  </si>
  <si>
    <t>La Canal de Navarrés</t>
  </si>
  <si>
    <t>Comarca   I</t>
  </si>
  <si>
    <t>La Costera</t>
  </si>
  <si>
    <t>Comarca J</t>
  </si>
  <si>
    <t>La Hoya de Buñol</t>
  </si>
  <si>
    <t>Comarca K</t>
  </si>
  <si>
    <t>La Plana de Utiel-Requena</t>
  </si>
  <si>
    <t>Comarca L</t>
  </si>
  <si>
    <t>La Ribera Alta</t>
  </si>
  <si>
    <t>Comarca M</t>
  </si>
  <si>
    <t>La Ribera Baixa</t>
  </si>
  <si>
    <t>Comarca N</t>
  </si>
  <si>
    <t>La Safor</t>
  </si>
  <si>
    <t>Comarca Ñ</t>
  </si>
  <si>
    <t>La Vall d'Albaida</t>
  </si>
  <si>
    <t>Comarca O</t>
  </si>
  <si>
    <t>Los Serranos</t>
  </si>
  <si>
    <t>Comarca P</t>
  </si>
  <si>
    <t>Valencia</t>
  </si>
  <si>
    <t>Frecuencias en cada comarca por tipo de origen</t>
  </si>
  <si>
    <t>Resumen del procesamiento de los casos</t>
  </si>
  <si>
    <t xml:space="preserve"> </t>
  </si>
  <si>
    <t>Casos</t>
  </si>
  <si>
    <t>Válidos</t>
  </si>
  <si>
    <t>Perdidos</t>
  </si>
  <si>
    <t>N</t>
  </si>
  <si>
    <t>Porcentaje</t>
  </si>
  <si>
    <t>comarca * origen</t>
  </si>
  <si>
    <t>PORCENTAJES</t>
  </si>
  <si>
    <t>utilizo porcentaje válido que no tiene en cuenta los valores perdidos</t>
  </si>
  <si>
    <t>TESTS</t>
  </si>
  <si>
    <t>negativo</t>
  </si>
  <si>
    <t>positivo</t>
  </si>
  <si>
    <t>a</t>
  </si>
  <si>
    <t>test_coliformestot</t>
  </si>
  <si>
    <t>CF - EC</t>
  </si>
  <si>
    <t>b</t>
  </si>
  <si>
    <t>Frecuencia</t>
  </si>
  <si>
    <t>Porcentaje válido</t>
  </si>
  <si>
    <t>Porcentaje acumulado</t>
  </si>
  <si>
    <t>AB 22ºC</t>
  </si>
  <si>
    <t>c</t>
  </si>
  <si>
    <t>negativos</t>
  </si>
  <si>
    <t>EF - EN</t>
  </si>
  <si>
    <t>d</t>
  </si>
  <si>
    <t>positivos</t>
  </si>
  <si>
    <t>CS - CP</t>
  </si>
  <si>
    <t>e</t>
  </si>
  <si>
    <t>perdidos</t>
  </si>
  <si>
    <t>test_coliformesfec_EC</t>
  </si>
  <si>
    <t>test_aerobios22ºC</t>
  </si>
  <si>
    <t>test_estrepfec_ent</t>
  </si>
  <si>
    <t>test_clostsulf_clostperf</t>
  </si>
  <si>
    <t xml:space="preserve">Figura 2, Porcentajes de muestras que no cumplen los requisitos de calidad </t>
  </si>
  <si>
    <t>para los distintos grupo de microorganismos (n=10057)</t>
  </si>
  <si>
    <t>Figura 4, Porcentaje de muestras que no cumplen los requisitos de calidad para los distintos gruos de microorganismos en función de los años de estudio (n=10057)</t>
  </si>
  <si>
    <t>Comarca</t>
  </si>
  <si>
    <t>Comarca letra</t>
  </si>
  <si>
    <t>% test CT positivos</t>
  </si>
  <si>
    <t>Comarca  E</t>
  </si>
  <si>
    <t>Comarca  F</t>
  </si>
  <si>
    <t>Comarca    I</t>
  </si>
  <si>
    <t>Comarca  J</t>
  </si>
  <si>
    <t>Comarca  L</t>
  </si>
  <si>
    <t>PROMEDIO</t>
  </si>
  <si>
    <t>% tests CF-EC positivos</t>
  </si>
  <si>
    <t>% tests AB 22ºC positivos</t>
  </si>
  <si>
    <t>% tests EF-EN positivos</t>
  </si>
  <si>
    <t>% tests CS-CP positivos</t>
  </si>
  <si>
    <t>Figura 3, Porcentaje de muestras que no cumplen los requisitos de calidad para los distintos grupos de microorganismos en funcion de las comarcas (n=10057)</t>
  </si>
  <si>
    <t>Figura 5, Evolución temporal de los porcentajes de muestras procedentes de redes de distribucion que incumplen el requisito para los coliformes totales (n=4740)</t>
  </si>
  <si>
    <t>Figura 6, Porcentaje de muestras que no cumplen los requisitos de calidad para los distintos grupos de microorganismos en funcion del origen de la toma de muestra (n=10057)</t>
  </si>
  <si>
    <t>Figura 1. Frecuencia de muestreo según el origen de las muestras en las comarcas de la proincia de Valencia (n=10057)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</si>
</sst>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##0"/>
    <numFmt numFmtId="166" formatCode="####.0"/>
    <numFmt numFmtId="167" formatCode="0.0"/>
    <numFmt numFmtId="168" formatCode="#,##0.0"/>
    <numFmt numFmtId="169" formatCode="_-* #,##0.0\ _€_-;\-* #,##0.0\ _€_-;_-* &quot;-&quot;??\ _€_-;_-@_-"/>
  </numFmts>
  <fonts count="43">
    <font>
      <sz val="10"/>
      <name val="Arial"/>
      <family val="0"/>
    </font>
    <font>
      <sz val="9"/>
      <color indexed="8"/>
      <name val="Arial"/>
      <family val="0"/>
    </font>
    <font>
      <sz val="8"/>
      <name val="Arial"/>
      <family val="2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.25"/>
      <color indexed="8"/>
      <name val="Arial"/>
      <family val="2"/>
    </font>
    <font>
      <b/>
      <sz val="8.5"/>
      <color indexed="8"/>
      <name val="Arial"/>
      <family val="2"/>
    </font>
    <font>
      <sz val="10"/>
      <color indexed="8"/>
      <name val="Arial"/>
      <family val="2"/>
    </font>
    <font>
      <b/>
      <sz val="9.75"/>
      <color indexed="8"/>
      <name val="Arial"/>
      <family val="2"/>
    </font>
    <font>
      <sz val="7.35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.5"/>
      <color indexed="8"/>
      <name val="Arial"/>
      <family val="2"/>
    </font>
    <font>
      <sz val="14.25"/>
      <color indexed="8"/>
      <name val="Arial"/>
      <family val="2"/>
    </font>
    <font>
      <b/>
      <sz val="10.7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left" vertical="top" wrapText="1"/>
    </xf>
    <xf numFmtId="164" fontId="0" fillId="0" borderId="0" xfId="52" applyNumberFormat="1" applyFont="1" applyAlignment="1">
      <alignment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164" fontId="0" fillId="0" borderId="13" xfId="52" applyNumberFormat="1" applyFont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0" fillId="0" borderId="13" xfId="0" applyBorder="1" applyAlignment="1">
      <alignment/>
    </xf>
    <xf numFmtId="0" fontId="3" fillId="0" borderId="11" xfId="0" applyFont="1" applyBorder="1" applyAlignment="1">
      <alignment horizontal="left" vertical="top" wrapText="1"/>
    </xf>
    <xf numFmtId="165" fontId="1" fillId="0" borderId="14" xfId="0" applyNumberFormat="1" applyFont="1" applyBorder="1" applyAlignment="1">
      <alignment horizontal="right" vertical="top"/>
    </xf>
    <xf numFmtId="165" fontId="1" fillId="0" borderId="15" xfId="0" applyNumberFormat="1" applyFont="1" applyBorder="1" applyAlignment="1">
      <alignment horizontal="right" vertical="top"/>
    </xf>
    <xf numFmtId="165" fontId="1" fillId="0" borderId="16" xfId="0" applyNumberFormat="1" applyFont="1" applyBorder="1" applyAlignment="1">
      <alignment horizontal="right" vertical="top"/>
    </xf>
    <xf numFmtId="165" fontId="1" fillId="0" borderId="17" xfId="0" applyNumberFormat="1" applyFont="1" applyBorder="1" applyAlignment="1">
      <alignment horizontal="right" vertical="top"/>
    </xf>
    <xf numFmtId="165" fontId="1" fillId="0" borderId="18" xfId="0" applyNumberFormat="1" applyFont="1" applyBorder="1" applyAlignment="1">
      <alignment horizontal="right" vertical="top"/>
    </xf>
    <xf numFmtId="165" fontId="1" fillId="0" borderId="19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24" fillId="0" borderId="20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165" fontId="24" fillId="0" borderId="22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left" vertical="top" wrapText="1"/>
    </xf>
    <xf numFmtId="165" fontId="24" fillId="0" borderId="24" xfId="0" applyNumberFormat="1" applyFont="1" applyBorder="1" applyAlignment="1">
      <alignment horizontal="right" vertical="top"/>
    </xf>
    <xf numFmtId="165" fontId="24" fillId="0" borderId="25" xfId="0" applyNumberFormat="1" applyFont="1" applyBorder="1" applyAlignment="1">
      <alignment horizontal="right" vertical="top"/>
    </xf>
    <xf numFmtId="165" fontId="24" fillId="0" borderId="26" xfId="0" applyNumberFormat="1" applyFont="1" applyBorder="1" applyAlignment="1">
      <alignment horizontal="right" vertical="top"/>
    </xf>
    <xf numFmtId="0" fontId="24" fillId="0" borderId="11" xfId="0" applyFont="1" applyBorder="1" applyAlignment="1">
      <alignment horizontal="left" vertical="top" wrapText="1"/>
    </xf>
    <xf numFmtId="165" fontId="24" fillId="0" borderId="17" xfId="0" applyNumberFormat="1" applyFont="1" applyBorder="1" applyAlignment="1">
      <alignment horizontal="right" vertical="top"/>
    </xf>
    <xf numFmtId="165" fontId="24" fillId="0" borderId="18" xfId="0" applyNumberFormat="1" applyFont="1" applyBorder="1" applyAlignment="1">
      <alignment horizontal="right" vertical="top"/>
    </xf>
    <xf numFmtId="165" fontId="24" fillId="0" borderId="19" xfId="0" applyNumberFormat="1" applyFont="1" applyBorder="1" applyAlignment="1">
      <alignment horizontal="right" vertical="top"/>
    </xf>
    <xf numFmtId="165" fontId="24" fillId="24" borderId="22" xfId="0" applyNumberFormat="1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left" vertical="top" wrapText="1"/>
    </xf>
    <xf numFmtId="165" fontId="24" fillId="24" borderId="17" xfId="0" applyNumberFormat="1" applyFont="1" applyFill="1" applyBorder="1" applyAlignment="1">
      <alignment horizontal="right" vertical="top"/>
    </xf>
    <xf numFmtId="165" fontId="24" fillId="24" borderId="18" xfId="0" applyNumberFormat="1" applyFont="1" applyFill="1" applyBorder="1" applyAlignment="1">
      <alignment horizontal="right" vertical="top"/>
    </xf>
    <xf numFmtId="165" fontId="24" fillId="24" borderId="19" xfId="0" applyNumberFormat="1" applyFont="1" applyFill="1" applyBorder="1" applyAlignment="1">
      <alignment horizontal="right" vertical="top"/>
    </xf>
    <xf numFmtId="165" fontId="24" fillId="0" borderId="27" xfId="0" applyNumberFormat="1" applyFont="1" applyBorder="1" applyAlignment="1">
      <alignment horizontal="right" vertical="top"/>
    </xf>
    <xf numFmtId="165" fontId="24" fillId="0" borderId="28" xfId="0" applyNumberFormat="1" applyFont="1" applyBorder="1" applyAlignment="1">
      <alignment horizontal="right" vertical="top"/>
    </xf>
    <xf numFmtId="165" fontId="24" fillId="0" borderId="29" xfId="0" applyNumberFormat="1" applyFont="1" applyBorder="1" applyAlignment="1">
      <alignment horizontal="right" vertical="top"/>
    </xf>
    <xf numFmtId="0" fontId="24" fillId="25" borderId="0" xfId="0" applyFont="1" applyFill="1" applyBorder="1" applyAlignment="1">
      <alignment horizontal="right" vertical="top" wrapText="1"/>
    </xf>
    <xf numFmtId="0" fontId="25" fillId="25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vertical="center"/>
    </xf>
    <xf numFmtId="0" fontId="24" fillId="26" borderId="0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center" wrapText="1"/>
    </xf>
    <xf numFmtId="0" fontId="24" fillId="0" borderId="31" xfId="0" applyFont="1" applyBorder="1" applyAlignment="1">
      <alignment horizontal="left" vertical="top" wrapText="1"/>
    </xf>
    <xf numFmtId="165" fontId="24" fillId="0" borderId="32" xfId="0" applyNumberFormat="1" applyFont="1" applyBorder="1" applyAlignment="1">
      <alignment horizontal="right" vertical="top"/>
    </xf>
    <xf numFmtId="166" fontId="24" fillId="0" borderId="33" xfId="0" applyNumberFormat="1" applyFont="1" applyBorder="1" applyAlignment="1">
      <alignment horizontal="right" vertical="top"/>
    </xf>
    <xf numFmtId="165" fontId="24" fillId="0" borderId="33" xfId="0" applyNumberFormat="1" applyFont="1" applyBorder="1" applyAlignment="1">
      <alignment horizontal="right" vertical="top"/>
    </xf>
    <xf numFmtId="166" fontId="24" fillId="0" borderId="34" xfId="0" applyNumberFormat="1" applyFont="1" applyBorder="1" applyAlignment="1">
      <alignment horizontal="right" vertical="top"/>
    </xf>
    <xf numFmtId="0" fontId="24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22" xfId="0" applyBorder="1" applyAlignment="1">
      <alignment/>
    </xf>
    <xf numFmtId="0" fontId="1" fillId="25" borderId="22" xfId="0" applyFont="1" applyFill="1" applyBorder="1" applyAlignment="1">
      <alignment horizontal="right" vertical="top" wrapText="1"/>
    </xf>
    <xf numFmtId="0" fontId="1" fillId="27" borderId="22" xfId="0" applyFont="1" applyFill="1" applyBorder="1" applyAlignment="1">
      <alignment horizontal="right" vertical="top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23" xfId="0" applyFont="1" applyBorder="1" applyAlignment="1">
      <alignment horizontal="left" vertical="top" wrapText="1"/>
    </xf>
    <xf numFmtId="165" fontId="1" fillId="0" borderId="24" xfId="0" applyNumberFormat="1" applyFont="1" applyBorder="1" applyAlignment="1">
      <alignment horizontal="right" vertical="top"/>
    </xf>
    <xf numFmtId="166" fontId="1" fillId="0" borderId="25" xfId="0" applyNumberFormat="1" applyFont="1" applyBorder="1" applyAlignment="1">
      <alignment horizontal="right" vertical="top"/>
    </xf>
    <xf numFmtId="166" fontId="1" fillId="0" borderId="26" xfId="0" applyNumberFormat="1" applyFont="1" applyBorder="1" applyAlignment="1">
      <alignment horizontal="right" vertical="top"/>
    </xf>
    <xf numFmtId="0" fontId="1" fillId="0" borderId="11" xfId="0" applyFont="1" applyBorder="1" applyAlignment="1">
      <alignment horizontal="left" vertical="top" wrapText="1"/>
    </xf>
    <xf numFmtId="165" fontId="1" fillId="0" borderId="17" xfId="0" applyNumberFormat="1" applyFont="1" applyBorder="1" applyAlignment="1">
      <alignment horizontal="right" vertical="top"/>
    </xf>
    <xf numFmtId="166" fontId="1" fillId="0" borderId="18" xfId="0" applyNumberFormat="1" applyFont="1" applyBorder="1" applyAlignment="1">
      <alignment horizontal="right" vertical="top"/>
    </xf>
    <xf numFmtId="166" fontId="1" fillId="0" borderId="19" xfId="0" applyNumberFormat="1" applyFont="1" applyBorder="1" applyAlignment="1">
      <alignment horizontal="right" vertical="top"/>
    </xf>
    <xf numFmtId="0" fontId="0" fillId="0" borderId="19" xfId="0" applyBorder="1" applyAlignment="1">
      <alignment horizontal="center" vertical="center"/>
    </xf>
    <xf numFmtId="0" fontId="1" fillId="0" borderId="35" xfId="0" applyFont="1" applyBorder="1" applyAlignment="1">
      <alignment horizontal="left" vertical="top" wrapText="1"/>
    </xf>
    <xf numFmtId="0" fontId="0" fillId="0" borderId="18" xfId="0" applyBorder="1" applyAlignment="1">
      <alignment horizontal="center" vertical="center"/>
    </xf>
    <xf numFmtId="165" fontId="1" fillId="0" borderId="27" xfId="0" applyNumberFormat="1" applyFont="1" applyBorder="1" applyAlignment="1">
      <alignment horizontal="right" vertical="top"/>
    </xf>
    <xf numFmtId="166" fontId="1" fillId="0" borderId="28" xfId="0" applyNumberFormat="1" applyFont="1" applyBorder="1" applyAlignment="1">
      <alignment horizontal="right" vertical="top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6" xfId="0" applyFont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top" wrapText="1"/>
    </xf>
    <xf numFmtId="165" fontId="1" fillId="0" borderId="22" xfId="0" applyNumberFormat="1" applyFont="1" applyBorder="1" applyAlignment="1">
      <alignment horizontal="center" vertical="center"/>
    </xf>
    <xf numFmtId="164" fontId="1" fillId="0" borderId="38" xfId="52" applyNumberFormat="1" applyFont="1" applyBorder="1" applyAlignment="1">
      <alignment horizontal="right" vertical="top"/>
    </xf>
    <xf numFmtId="43" fontId="1" fillId="0" borderId="39" xfId="46" applyFont="1" applyBorder="1" applyAlignment="1">
      <alignment horizontal="right" vertical="top"/>
    </xf>
    <xf numFmtId="0" fontId="2" fillId="0" borderId="22" xfId="0" applyFont="1" applyBorder="1" applyAlignment="1">
      <alignment vertical="top" wrapText="1"/>
    </xf>
    <xf numFmtId="165" fontId="1" fillId="0" borderId="22" xfId="0" applyNumberFormat="1" applyFont="1" applyBorder="1" applyAlignment="1">
      <alignment horizontal="center" vertical="center" wrapText="1"/>
    </xf>
    <xf numFmtId="43" fontId="1" fillId="0" borderId="40" xfId="46" applyFont="1" applyBorder="1" applyAlignment="1">
      <alignment horizontal="right" vertical="top"/>
    </xf>
    <xf numFmtId="168" fontId="0" fillId="0" borderId="41" xfId="0" applyNumberFormat="1" applyFont="1" applyFill="1" applyBorder="1" applyAlignment="1">
      <alignment/>
    </xf>
    <xf numFmtId="168" fontId="0" fillId="0" borderId="42" xfId="0" applyNumberFormat="1" applyFont="1" applyFill="1" applyBorder="1" applyAlignment="1">
      <alignment/>
    </xf>
    <xf numFmtId="168" fontId="0" fillId="0" borderId="36" xfId="0" applyNumberFormat="1" applyFont="1" applyFill="1" applyBorder="1" applyAlignment="1">
      <alignment/>
    </xf>
    <xf numFmtId="0" fontId="2" fillId="0" borderId="43" xfId="0" applyFont="1" applyBorder="1" applyAlignment="1">
      <alignment vertical="top" wrapText="1"/>
    </xf>
    <xf numFmtId="165" fontId="1" fillId="0" borderId="43" xfId="0" applyNumberFormat="1" applyFont="1" applyBorder="1" applyAlignment="1">
      <alignment horizontal="center" vertical="center"/>
    </xf>
    <xf numFmtId="164" fontId="1" fillId="0" borderId="40" xfId="52" applyNumberFormat="1" applyFont="1" applyBorder="1" applyAlignment="1">
      <alignment horizontal="right" vertical="top"/>
    </xf>
    <xf numFmtId="43" fontId="1" fillId="0" borderId="43" xfId="46" applyFont="1" applyBorder="1" applyAlignment="1">
      <alignment horizontal="right" vertical="top"/>
    </xf>
    <xf numFmtId="0" fontId="35" fillId="0" borderId="22" xfId="0" applyFont="1" applyBorder="1" applyAlignment="1">
      <alignment vertical="top" wrapText="1"/>
    </xf>
    <xf numFmtId="0" fontId="36" fillId="0" borderId="22" xfId="0" applyFont="1" applyBorder="1" applyAlignment="1">
      <alignment/>
    </xf>
    <xf numFmtId="169" fontId="0" fillId="0" borderId="22" xfId="0" applyNumberFormat="1" applyFont="1" applyFill="1" applyBorder="1" applyAlignment="1">
      <alignment/>
    </xf>
    <xf numFmtId="168" fontId="0" fillId="0" borderId="22" xfId="0" applyNumberFormat="1" applyFont="1" applyFill="1" applyBorder="1" applyAlignment="1">
      <alignment/>
    </xf>
    <xf numFmtId="0" fontId="0" fillId="0" borderId="4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165" fontId="1" fillId="0" borderId="37" xfId="0" applyNumberFormat="1" applyFont="1" applyFill="1" applyBorder="1" applyAlignment="1">
      <alignment horizontal="center" vertical="center"/>
    </xf>
    <xf numFmtId="164" fontId="35" fillId="0" borderId="38" xfId="52" applyNumberFormat="1" applyFont="1" applyFill="1" applyBorder="1" applyAlignment="1">
      <alignment horizontal="right" vertical="top"/>
    </xf>
    <xf numFmtId="43" fontId="35" fillId="0" borderId="39" xfId="46" applyFont="1" applyFill="1" applyBorder="1" applyAlignment="1">
      <alignment horizontal="right" vertical="top"/>
    </xf>
    <xf numFmtId="169" fontId="0" fillId="0" borderId="42" xfId="0" applyNumberFormat="1" applyFont="1" applyFill="1" applyBorder="1" applyAlignment="1">
      <alignment/>
    </xf>
    <xf numFmtId="165" fontId="1" fillId="0" borderId="22" xfId="0" applyNumberFormat="1" applyFont="1" applyFill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" vertical="center" wrapText="1"/>
    </xf>
    <xf numFmtId="43" fontId="35" fillId="0" borderId="40" xfId="46" applyFont="1" applyFill="1" applyBorder="1" applyAlignment="1">
      <alignment horizontal="right" vertical="top"/>
    </xf>
    <xf numFmtId="165" fontId="1" fillId="0" borderId="43" xfId="0" applyNumberFormat="1" applyFont="1" applyFill="1" applyBorder="1" applyAlignment="1">
      <alignment horizontal="center" vertical="center"/>
    </xf>
    <xf numFmtId="164" fontId="35" fillId="0" borderId="40" xfId="52" applyNumberFormat="1" applyFont="1" applyFill="1" applyBorder="1" applyAlignment="1">
      <alignment horizontal="right" vertical="top"/>
    </xf>
    <xf numFmtId="43" fontId="35" fillId="0" borderId="43" xfId="46" applyFont="1" applyFill="1" applyBorder="1" applyAlignment="1">
      <alignment horizontal="right" vertical="top"/>
    </xf>
    <xf numFmtId="169" fontId="0" fillId="0" borderId="45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1" fillId="0" borderId="38" xfId="52" applyNumberFormat="1" applyFont="1" applyFill="1" applyBorder="1" applyAlignment="1">
      <alignment horizontal="right" vertical="top"/>
    </xf>
    <xf numFmtId="43" fontId="1" fillId="0" borderId="38" xfId="46" applyFont="1" applyFill="1" applyBorder="1" applyAlignment="1">
      <alignment horizontal="right" vertical="top"/>
    </xf>
    <xf numFmtId="169" fontId="0" fillId="0" borderId="41" xfId="0" applyNumberFormat="1" applyFont="1" applyFill="1" applyBorder="1" applyAlignment="1">
      <alignment/>
    </xf>
    <xf numFmtId="43" fontId="1" fillId="0" borderId="18" xfId="46" applyFont="1" applyFill="1" applyBorder="1" applyAlignment="1">
      <alignment horizontal="right" vertical="top"/>
    </xf>
    <xf numFmtId="164" fontId="1" fillId="0" borderId="40" xfId="52" applyNumberFormat="1" applyFont="1" applyFill="1" applyBorder="1" applyAlignment="1">
      <alignment horizontal="right" vertical="top"/>
    </xf>
    <xf numFmtId="43" fontId="1" fillId="0" borderId="46" xfId="46" applyFont="1" applyFill="1" applyBorder="1" applyAlignment="1">
      <alignment horizontal="right" vertical="top"/>
    </xf>
    <xf numFmtId="0" fontId="36" fillId="0" borderId="22" xfId="0" applyFont="1" applyFill="1" applyBorder="1" applyAlignment="1">
      <alignment/>
    </xf>
    <xf numFmtId="43" fontId="1" fillId="0" borderId="39" xfId="46" applyFont="1" applyFill="1" applyBorder="1" applyAlignment="1">
      <alignment horizontal="right" vertical="top"/>
    </xf>
    <xf numFmtId="164" fontId="1" fillId="0" borderId="18" xfId="52" applyNumberFormat="1" applyFont="1" applyFill="1" applyBorder="1" applyAlignment="1">
      <alignment horizontal="right" vertical="top"/>
    </xf>
    <xf numFmtId="43" fontId="1" fillId="0" borderId="40" xfId="46" applyFont="1" applyFill="1" applyBorder="1" applyAlignment="1">
      <alignment horizontal="right" vertical="top"/>
    </xf>
    <xf numFmtId="0" fontId="0" fillId="0" borderId="22" xfId="0" applyFont="1" applyFill="1" applyBorder="1" applyAlignment="1">
      <alignment/>
    </xf>
    <xf numFmtId="0" fontId="2" fillId="0" borderId="22" xfId="0" applyFont="1" applyFill="1" applyBorder="1" applyAlignment="1">
      <alignment vertical="top" wrapText="1"/>
    </xf>
    <xf numFmtId="164" fontId="1" fillId="0" borderId="22" xfId="52" applyNumberFormat="1" applyFont="1" applyFill="1" applyBorder="1" applyAlignment="1">
      <alignment horizontal="right" vertical="top"/>
    </xf>
    <xf numFmtId="43" fontId="1" fillId="0" borderId="22" xfId="46" applyFont="1" applyFill="1" applyBorder="1" applyAlignment="1">
      <alignment horizontal="right" vertical="top"/>
    </xf>
    <xf numFmtId="0" fontId="35" fillId="0" borderId="22" xfId="0" applyFont="1" applyFill="1" applyBorder="1" applyAlignment="1">
      <alignment vertical="top" wrapText="1"/>
    </xf>
    <xf numFmtId="0" fontId="0" fillId="0" borderId="22" xfId="0" applyFill="1" applyBorder="1" applyAlignment="1">
      <alignment/>
    </xf>
    <xf numFmtId="0" fontId="24" fillId="0" borderId="47" xfId="0" applyFont="1" applyBorder="1" applyAlignment="1">
      <alignment horizontal="left" vertical="top" wrapText="1"/>
    </xf>
    <xf numFmtId="0" fontId="23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wrapText="1"/>
    </xf>
    <xf numFmtId="0" fontId="23" fillId="0" borderId="5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wrapText="1"/>
    </xf>
    <xf numFmtId="0" fontId="24" fillId="0" borderId="52" xfId="0" applyFont="1" applyBorder="1" applyAlignment="1">
      <alignment horizontal="center" wrapText="1"/>
    </xf>
    <xf numFmtId="0" fontId="23" fillId="0" borderId="5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23" fillId="0" borderId="54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wrapText="1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wrapText="1"/>
    </xf>
    <xf numFmtId="0" fontId="23" fillId="0" borderId="29" xfId="0" applyFont="1" applyBorder="1" applyAlignment="1">
      <alignment horizontal="center" vertical="center"/>
    </xf>
    <xf numFmtId="0" fontId="24" fillId="25" borderId="59" xfId="0" applyFont="1" applyFill="1" applyBorder="1" applyAlignment="1">
      <alignment horizontal="center" vertical="center" wrapText="1"/>
    </xf>
    <xf numFmtId="0" fontId="24" fillId="25" borderId="60" xfId="0" applyFont="1" applyFill="1" applyBorder="1" applyAlignment="1">
      <alignment horizontal="center" vertical="center" wrapText="1"/>
    </xf>
    <xf numFmtId="0" fontId="24" fillId="25" borderId="61" xfId="0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wrapText="1"/>
    </xf>
    <xf numFmtId="0" fontId="23" fillId="0" borderId="64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/>
    </xf>
    <xf numFmtId="0" fontId="1" fillId="0" borderId="54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center" vertical="center"/>
    </xf>
    <xf numFmtId="0" fontId="1" fillId="0" borderId="47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1035"/>
          <c:w val="0.93325"/>
          <c:h val="0.78675"/>
        </c:manualLayout>
      </c:layout>
      <c:barChart>
        <c:barDir val="col"/>
        <c:grouping val="stacked"/>
        <c:varyColors val="0"/>
        <c:ser>
          <c:idx val="0"/>
          <c:order val="0"/>
          <c:tx>
            <c:v>Agua superficial</c:v>
          </c:tx>
          <c:spPr>
            <a:pattFill prst="nar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'[1]frecuencias'!$B$37:$B$53</c:f>
              <c:strCache>
                <c:ptCount val="17"/>
                <c:pt idx="0">
                  <c:v>Comarca A</c:v>
                </c:pt>
                <c:pt idx="1">
                  <c:v>Comarca B</c:v>
                </c:pt>
                <c:pt idx="2">
                  <c:v>Comarca C</c:v>
                </c:pt>
                <c:pt idx="3">
                  <c:v>Comarca D</c:v>
                </c:pt>
                <c:pt idx="4">
                  <c:v>Comarca E</c:v>
                </c:pt>
                <c:pt idx="5">
                  <c:v>Comarca F</c:v>
                </c:pt>
                <c:pt idx="6">
                  <c:v>Comarca G</c:v>
                </c:pt>
                <c:pt idx="7">
                  <c:v>Comarca H</c:v>
                </c:pt>
                <c:pt idx="8">
                  <c:v>Comarca   I</c:v>
                </c:pt>
                <c:pt idx="9">
                  <c:v>Comarca J</c:v>
                </c:pt>
                <c:pt idx="10">
                  <c:v>Comarca K</c:v>
                </c:pt>
                <c:pt idx="11">
                  <c:v>Comarca L</c:v>
                </c:pt>
                <c:pt idx="12">
                  <c:v>Comarca M</c:v>
                </c:pt>
                <c:pt idx="13">
                  <c:v>Comarca N</c:v>
                </c:pt>
                <c:pt idx="14">
                  <c:v>Comarca Ñ</c:v>
                </c:pt>
                <c:pt idx="15">
                  <c:v>Comarca O</c:v>
                </c:pt>
                <c:pt idx="16">
                  <c:v>Comarca P</c:v>
                </c:pt>
              </c:strCache>
            </c:strRef>
          </c:cat>
          <c:val>
            <c:numRef>
              <c:f>'[1]frecuencias'!$D$37:$D$53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7</c:v>
                </c:pt>
                <c:pt idx="4">
                  <c:v>0</c:v>
                </c:pt>
                <c:pt idx="5">
                  <c:v>11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14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8</c:v>
                </c:pt>
                <c:pt idx="16">
                  <c:v>2</c:v>
                </c:pt>
              </c:numCache>
            </c:numRef>
          </c:val>
        </c:ser>
        <c:ser>
          <c:idx val="1"/>
          <c:order val="1"/>
          <c:tx>
            <c:v>Fuente</c:v>
          </c:tx>
          <c:spPr>
            <a:pattFill prst="dkUpDiag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'[1]frecuencias'!$B$37:$B$53</c:f>
              <c:strCache>
                <c:ptCount val="17"/>
                <c:pt idx="0">
                  <c:v>Comarca A</c:v>
                </c:pt>
                <c:pt idx="1">
                  <c:v>Comarca B</c:v>
                </c:pt>
                <c:pt idx="2">
                  <c:v>Comarca C</c:v>
                </c:pt>
                <c:pt idx="3">
                  <c:v>Comarca D</c:v>
                </c:pt>
                <c:pt idx="4">
                  <c:v>Comarca E</c:v>
                </c:pt>
                <c:pt idx="5">
                  <c:v>Comarca F</c:v>
                </c:pt>
                <c:pt idx="6">
                  <c:v>Comarca G</c:v>
                </c:pt>
                <c:pt idx="7">
                  <c:v>Comarca H</c:v>
                </c:pt>
                <c:pt idx="8">
                  <c:v>Comarca   I</c:v>
                </c:pt>
                <c:pt idx="9">
                  <c:v>Comarca J</c:v>
                </c:pt>
                <c:pt idx="10">
                  <c:v>Comarca K</c:v>
                </c:pt>
                <c:pt idx="11">
                  <c:v>Comarca L</c:v>
                </c:pt>
                <c:pt idx="12">
                  <c:v>Comarca M</c:v>
                </c:pt>
                <c:pt idx="13">
                  <c:v>Comarca N</c:v>
                </c:pt>
                <c:pt idx="14">
                  <c:v>Comarca Ñ</c:v>
                </c:pt>
                <c:pt idx="15">
                  <c:v>Comarca O</c:v>
                </c:pt>
                <c:pt idx="16">
                  <c:v>Comarca P</c:v>
                </c:pt>
              </c:strCache>
            </c:strRef>
          </c:cat>
          <c:val>
            <c:numRef>
              <c:f>'[1]frecuencias'!$E$37:$E$53</c:f>
              <c:numCache>
                <c:ptCount val="17"/>
                <c:pt idx="0">
                  <c:v>102</c:v>
                </c:pt>
                <c:pt idx="1">
                  <c:v>178</c:v>
                </c:pt>
                <c:pt idx="2">
                  <c:v>194</c:v>
                </c:pt>
                <c:pt idx="3">
                  <c:v>195</c:v>
                </c:pt>
                <c:pt idx="4">
                  <c:v>3</c:v>
                </c:pt>
                <c:pt idx="5">
                  <c:v>20</c:v>
                </c:pt>
                <c:pt idx="6">
                  <c:v>0</c:v>
                </c:pt>
                <c:pt idx="7">
                  <c:v>173</c:v>
                </c:pt>
                <c:pt idx="8">
                  <c:v>161</c:v>
                </c:pt>
                <c:pt idx="9">
                  <c:v>308</c:v>
                </c:pt>
                <c:pt idx="10">
                  <c:v>271</c:v>
                </c:pt>
                <c:pt idx="11">
                  <c:v>173</c:v>
                </c:pt>
                <c:pt idx="12">
                  <c:v>31</c:v>
                </c:pt>
                <c:pt idx="13">
                  <c:v>136</c:v>
                </c:pt>
                <c:pt idx="14">
                  <c:v>270</c:v>
                </c:pt>
                <c:pt idx="15">
                  <c:v>850</c:v>
                </c:pt>
                <c:pt idx="16">
                  <c:v>3</c:v>
                </c:pt>
              </c:numCache>
            </c:numRef>
          </c:val>
        </c:ser>
        <c:ser>
          <c:idx val="2"/>
          <c:order val="2"/>
          <c:tx>
            <c:v>Planta desnit</c:v>
          </c:tx>
          <c:spPr>
            <a:pattFill prst="pct25">
              <a:fgClr>
                <a:srgbClr val="00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'[1]frecuencias'!$B$37:$B$53</c:f>
              <c:strCache>
                <c:ptCount val="17"/>
                <c:pt idx="0">
                  <c:v>Comarca A</c:v>
                </c:pt>
                <c:pt idx="1">
                  <c:v>Comarca B</c:v>
                </c:pt>
                <c:pt idx="2">
                  <c:v>Comarca C</c:v>
                </c:pt>
                <c:pt idx="3">
                  <c:v>Comarca D</c:v>
                </c:pt>
                <c:pt idx="4">
                  <c:v>Comarca E</c:v>
                </c:pt>
                <c:pt idx="5">
                  <c:v>Comarca F</c:v>
                </c:pt>
                <c:pt idx="6">
                  <c:v>Comarca G</c:v>
                </c:pt>
                <c:pt idx="7">
                  <c:v>Comarca H</c:v>
                </c:pt>
                <c:pt idx="8">
                  <c:v>Comarca   I</c:v>
                </c:pt>
                <c:pt idx="9">
                  <c:v>Comarca J</c:v>
                </c:pt>
                <c:pt idx="10">
                  <c:v>Comarca K</c:v>
                </c:pt>
                <c:pt idx="11">
                  <c:v>Comarca L</c:v>
                </c:pt>
                <c:pt idx="12">
                  <c:v>Comarca M</c:v>
                </c:pt>
                <c:pt idx="13">
                  <c:v>Comarca N</c:v>
                </c:pt>
                <c:pt idx="14">
                  <c:v>Comarca Ñ</c:v>
                </c:pt>
                <c:pt idx="15">
                  <c:v>Comarca O</c:v>
                </c:pt>
                <c:pt idx="16">
                  <c:v>Comarca P</c:v>
                </c:pt>
              </c:strCache>
            </c:strRef>
          </c:cat>
          <c:val>
            <c:numRef>
              <c:f>'[1]frecuencias'!$F$37:$F$53</c:f>
              <c:numCache>
                <c:ptCount val="17"/>
                <c:pt idx="0">
                  <c:v>158</c:v>
                </c:pt>
                <c:pt idx="1">
                  <c:v>38</c:v>
                </c:pt>
                <c:pt idx="2">
                  <c:v>0</c:v>
                </c:pt>
                <c:pt idx="3">
                  <c:v>0</c:v>
                </c:pt>
                <c:pt idx="4">
                  <c:v>18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27</c:v>
                </c:pt>
                <c:pt idx="12">
                  <c:v>134</c:v>
                </c:pt>
                <c:pt idx="13">
                  <c:v>0</c:v>
                </c:pt>
                <c:pt idx="14">
                  <c:v>0</c:v>
                </c:pt>
                <c:pt idx="15">
                  <c:v>23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tx>
            <c:v>Pozo</c:v>
          </c:tx>
          <c:spPr>
            <a:pattFill prst="dkUpDiag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'[1]frecuencias'!$B$37:$B$53</c:f>
              <c:strCache>
                <c:ptCount val="17"/>
                <c:pt idx="0">
                  <c:v>Comarca A</c:v>
                </c:pt>
                <c:pt idx="1">
                  <c:v>Comarca B</c:v>
                </c:pt>
                <c:pt idx="2">
                  <c:v>Comarca C</c:v>
                </c:pt>
                <c:pt idx="3">
                  <c:v>Comarca D</c:v>
                </c:pt>
                <c:pt idx="4">
                  <c:v>Comarca E</c:v>
                </c:pt>
                <c:pt idx="5">
                  <c:v>Comarca F</c:v>
                </c:pt>
                <c:pt idx="6">
                  <c:v>Comarca G</c:v>
                </c:pt>
                <c:pt idx="7">
                  <c:v>Comarca H</c:v>
                </c:pt>
                <c:pt idx="8">
                  <c:v>Comarca   I</c:v>
                </c:pt>
                <c:pt idx="9">
                  <c:v>Comarca J</c:v>
                </c:pt>
                <c:pt idx="10">
                  <c:v>Comarca K</c:v>
                </c:pt>
                <c:pt idx="11">
                  <c:v>Comarca L</c:v>
                </c:pt>
                <c:pt idx="12">
                  <c:v>Comarca M</c:v>
                </c:pt>
                <c:pt idx="13">
                  <c:v>Comarca N</c:v>
                </c:pt>
                <c:pt idx="14">
                  <c:v>Comarca Ñ</c:v>
                </c:pt>
                <c:pt idx="15">
                  <c:v>Comarca O</c:v>
                </c:pt>
                <c:pt idx="16">
                  <c:v>Comarca P</c:v>
                </c:pt>
              </c:strCache>
            </c:strRef>
          </c:cat>
          <c:val>
            <c:numRef>
              <c:f>'[1]frecuencias'!$G$37:$G$53</c:f>
              <c:numCache>
                <c:ptCount val="17"/>
                <c:pt idx="0">
                  <c:v>137</c:v>
                </c:pt>
                <c:pt idx="1">
                  <c:v>256</c:v>
                </c:pt>
                <c:pt idx="2">
                  <c:v>20</c:v>
                </c:pt>
                <c:pt idx="3">
                  <c:v>24</c:v>
                </c:pt>
                <c:pt idx="4">
                  <c:v>92</c:v>
                </c:pt>
                <c:pt idx="5">
                  <c:v>142</c:v>
                </c:pt>
                <c:pt idx="6">
                  <c:v>74</c:v>
                </c:pt>
                <c:pt idx="7">
                  <c:v>39</c:v>
                </c:pt>
                <c:pt idx="8">
                  <c:v>75</c:v>
                </c:pt>
                <c:pt idx="9">
                  <c:v>124</c:v>
                </c:pt>
                <c:pt idx="10">
                  <c:v>110</c:v>
                </c:pt>
                <c:pt idx="11">
                  <c:v>196</c:v>
                </c:pt>
                <c:pt idx="12">
                  <c:v>63</c:v>
                </c:pt>
                <c:pt idx="13">
                  <c:v>185</c:v>
                </c:pt>
                <c:pt idx="14">
                  <c:v>151</c:v>
                </c:pt>
                <c:pt idx="15">
                  <c:v>90</c:v>
                </c:pt>
                <c:pt idx="16">
                  <c:v>14</c:v>
                </c:pt>
              </c:numCache>
            </c:numRef>
          </c:val>
        </c:ser>
        <c:ser>
          <c:idx val="4"/>
          <c:order val="4"/>
          <c:tx>
            <c:v>Red distrib</c:v>
          </c:tx>
          <c:spPr>
            <a:pattFill prst="narHorz">
              <a:fgClr>
                <a:srgbClr val="FFFFFF"/>
              </a:fgClr>
              <a:bgClr>
                <a:srgbClr val="8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strRef>
              <c:f>'[1]frecuencias'!$B$37:$B$53</c:f>
              <c:strCache>
                <c:ptCount val="17"/>
                <c:pt idx="0">
                  <c:v>Comarca A</c:v>
                </c:pt>
                <c:pt idx="1">
                  <c:v>Comarca B</c:v>
                </c:pt>
                <c:pt idx="2">
                  <c:v>Comarca C</c:v>
                </c:pt>
                <c:pt idx="3">
                  <c:v>Comarca D</c:v>
                </c:pt>
                <c:pt idx="4">
                  <c:v>Comarca E</c:v>
                </c:pt>
                <c:pt idx="5">
                  <c:v>Comarca F</c:v>
                </c:pt>
                <c:pt idx="6">
                  <c:v>Comarca G</c:v>
                </c:pt>
                <c:pt idx="7">
                  <c:v>Comarca H</c:v>
                </c:pt>
                <c:pt idx="8">
                  <c:v>Comarca   I</c:v>
                </c:pt>
                <c:pt idx="9">
                  <c:v>Comarca J</c:v>
                </c:pt>
                <c:pt idx="10">
                  <c:v>Comarca K</c:v>
                </c:pt>
                <c:pt idx="11">
                  <c:v>Comarca L</c:v>
                </c:pt>
                <c:pt idx="12">
                  <c:v>Comarca M</c:v>
                </c:pt>
                <c:pt idx="13">
                  <c:v>Comarca N</c:v>
                </c:pt>
                <c:pt idx="14">
                  <c:v>Comarca Ñ</c:v>
                </c:pt>
                <c:pt idx="15">
                  <c:v>Comarca O</c:v>
                </c:pt>
                <c:pt idx="16">
                  <c:v>Comarca P</c:v>
                </c:pt>
              </c:strCache>
            </c:strRef>
          </c:cat>
          <c:val>
            <c:numRef>
              <c:f>'[1]frecuencias'!$H$37:$H$53</c:f>
              <c:numCache>
                <c:ptCount val="17"/>
                <c:pt idx="0">
                  <c:v>291</c:v>
                </c:pt>
                <c:pt idx="1">
                  <c:v>504</c:v>
                </c:pt>
                <c:pt idx="2">
                  <c:v>151</c:v>
                </c:pt>
                <c:pt idx="3">
                  <c:v>123</c:v>
                </c:pt>
                <c:pt idx="4">
                  <c:v>296</c:v>
                </c:pt>
                <c:pt idx="5">
                  <c:v>271</c:v>
                </c:pt>
                <c:pt idx="6">
                  <c:v>239</c:v>
                </c:pt>
                <c:pt idx="7">
                  <c:v>91</c:v>
                </c:pt>
                <c:pt idx="8">
                  <c:v>380</c:v>
                </c:pt>
                <c:pt idx="9">
                  <c:v>291</c:v>
                </c:pt>
                <c:pt idx="10">
                  <c:v>214</c:v>
                </c:pt>
                <c:pt idx="11">
                  <c:v>546</c:v>
                </c:pt>
                <c:pt idx="12">
                  <c:v>145</c:v>
                </c:pt>
                <c:pt idx="13">
                  <c:v>485</c:v>
                </c:pt>
                <c:pt idx="14">
                  <c:v>349</c:v>
                </c:pt>
                <c:pt idx="15">
                  <c:v>303</c:v>
                </c:pt>
                <c:pt idx="16">
                  <c:v>60</c:v>
                </c:pt>
              </c:numCache>
            </c:numRef>
          </c:val>
        </c:ser>
        <c:overlap val="100"/>
        <c:axId val="63377684"/>
        <c:axId val="33528245"/>
      </c:barChart>
      <c:catAx>
        <c:axId val="63377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Comarca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28245"/>
        <c:crosses val="autoZero"/>
        <c:auto val="1"/>
        <c:lblOffset val="100"/>
        <c:tickLblSkip val="1"/>
        <c:noMultiLvlLbl val="0"/>
      </c:catAx>
      <c:valAx>
        <c:axId val="33528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77684"/>
        <c:crossesAt val="1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775"/>
          <c:y val="0.0305"/>
          <c:w val="0.4427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Coliformes totales. Red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415"/>
          <c:w val="0.92775"/>
          <c:h val="0.7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'Figura 5'!$B$3:$B$11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xVal>
          <c:yVal>
            <c:numRef>
              <c:f>'Figura 5'!$F$3:$F$11</c:f>
              <c:numCache>
                <c:ptCount val="9"/>
                <c:pt idx="0">
                  <c:v>0.12199312714776632</c:v>
                </c:pt>
                <c:pt idx="1">
                  <c:v>0.1422924901185771</c:v>
                </c:pt>
                <c:pt idx="2">
                  <c:v>0.13135593220338984</c:v>
                </c:pt>
                <c:pt idx="3">
                  <c:v>0.10218978102189781</c:v>
                </c:pt>
                <c:pt idx="4">
                  <c:v>0.1232876712328767</c:v>
                </c:pt>
                <c:pt idx="5">
                  <c:v>0.08196721311475409</c:v>
                </c:pt>
                <c:pt idx="6">
                  <c:v>0.11538461538461539</c:v>
                </c:pt>
                <c:pt idx="7">
                  <c:v>0.08900523560209424</c:v>
                </c:pt>
                <c:pt idx="8">
                  <c:v>0.100169779286927</c:v>
                </c:pt>
              </c:numCache>
            </c:numRef>
          </c:yVal>
          <c:smooth val="0"/>
        </c:ser>
        <c:axId val="41984558"/>
        <c:axId val="42316703"/>
      </c:scatterChart>
      <c:valAx>
        <c:axId val="41984558"/>
        <c:scaling>
          <c:orientation val="minMax"/>
          <c:max val="2010"/>
          <c:min val="20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16703"/>
        <c:crosses val="autoZero"/>
        <c:crossBetween val="midCat"/>
        <c:dispUnits/>
      </c:valAx>
      <c:valAx>
        <c:axId val="42316703"/>
        <c:scaling>
          <c:orientation val="minMax"/>
          <c:max val="0.15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Muestras no conformes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845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2575"/>
          <c:w val="0.83775"/>
          <c:h val="0.8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6'!$C$3</c:f>
              <c:strCache>
                <c:ptCount val="1"/>
                <c:pt idx="0">
                  <c:v>CT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'Figura 6'!$B$4:$B$9</c:f>
              <c:strCache>
                <c:ptCount val="6"/>
                <c:pt idx="0">
                  <c:v>Superfical</c:v>
                </c:pt>
                <c:pt idx="1">
                  <c:v>Fuentes</c:v>
                </c:pt>
                <c:pt idx="2">
                  <c:v>Desnitr</c:v>
                </c:pt>
                <c:pt idx="3">
                  <c:v>Pozo</c:v>
                </c:pt>
                <c:pt idx="4">
                  <c:v>Red</c:v>
                </c:pt>
                <c:pt idx="5">
                  <c:v>Promedio</c:v>
                </c:pt>
              </c:strCache>
            </c:strRef>
          </c:cat>
          <c:val>
            <c:numRef>
              <c:f>'Figura 6'!$C$4:$C$9</c:f>
              <c:numCache>
                <c:ptCount val="6"/>
                <c:pt idx="0">
                  <c:v>0.75</c:v>
                </c:pt>
                <c:pt idx="1">
                  <c:v>0.6798174111509618</c:v>
                </c:pt>
                <c:pt idx="2">
                  <c:v>0.04477611940298507</c:v>
                </c:pt>
                <c:pt idx="3">
                  <c:v>0.41964285714285715</c:v>
                </c:pt>
                <c:pt idx="4">
                  <c:v>0.11036083561932897</c:v>
                </c:pt>
                <c:pt idx="5">
                  <c:v>0.34009546539379476</c:v>
                </c:pt>
              </c:numCache>
            </c:numRef>
          </c:val>
        </c:ser>
        <c:ser>
          <c:idx val="1"/>
          <c:order val="1"/>
          <c:tx>
            <c:strRef>
              <c:f>'Figura 6'!$D$3</c:f>
              <c:strCache>
                <c:ptCount val="1"/>
                <c:pt idx="0">
                  <c:v>CF-EC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'Figura 6'!$B$4:$B$9</c:f>
              <c:strCache>
                <c:ptCount val="6"/>
                <c:pt idx="0">
                  <c:v>Superfical</c:v>
                </c:pt>
                <c:pt idx="1">
                  <c:v>Fuentes</c:v>
                </c:pt>
                <c:pt idx="2">
                  <c:v>Desnitr</c:v>
                </c:pt>
                <c:pt idx="3">
                  <c:v>Pozo</c:v>
                </c:pt>
                <c:pt idx="4">
                  <c:v>Red</c:v>
                </c:pt>
                <c:pt idx="5">
                  <c:v>Promedio</c:v>
                </c:pt>
              </c:strCache>
            </c:strRef>
          </c:cat>
          <c:val>
            <c:numRef>
              <c:f>'Figura 6'!$D$4:$D$9</c:f>
              <c:numCache>
                <c:ptCount val="6"/>
                <c:pt idx="0">
                  <c:v>0.46</c:v>
                </c:pt>
                <c:pt idx="1">
                  <c:v>0.27918447878987174</c:v>
                </c:pt>
                <c:pt idx="2">
                  <c:v>0.0234375</c:v>
                </c:pt>
                <c:pt idx="3">
                  <c:v>0.13687150837988826</c:v>
                </c:pt>
                <c:pt idx="4">
                  <c:v>0.037084127993218904</c:v>
                </c:pt>
                <c:pt idx="5">
                  <c:v>0.13030849358974358</c:v>
                </c:pt>
              </c:numCache>
            </c:numRef>
          </c:val>
        </c:ser>
        <c:ser>
          <c:idx val="2"/>
          <c:order val="2"/>
          <c:tx>
            <c:strRef>
              <c:f>'Figura 6'!$E$3</c:f>
              <c:strCache>
                <c:ptCount val="1"/>
                <c:pt idx="0">
                  <c:v>EF-EN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'Figura 6'!$B$4:$B$9</c:f>
              <c:strCache>
                <c:ptCount val="6"/>
                <c:pt idx="0">
                  <c:v>Superfical</c:v>
                </c:pt>
                <c:pt idx="1">
                  <c:v>Fuentes</c:v>
                </c:pt>
                <c:pt idx="2">
                  <c:v>Desnitr</c:v>
                </c:pt>
                <c:pt idx="3">
                  <c:v>Pozo</c:v>
                </c:pt>
                <c:pt idx="4">
                  <c:v>Red</c:v>
                </c:pt>
                <c:pt idx="5">
                  <c:v>Promedio</c:v>
                </c:pt>
              </c:strCache>
            </c:strRef>
          </c:cat>
          <c:val>
            <c:numRef>
              <c:f>'Figura 6'!$E$4:$E$9</c:f>
              <c:numCache>
                <c:ptCount val="6"/>
                <c:pt idx="0">
                  <c:v>0.5490196078431373</c:v>
                </c:pt>
                <c:pt idx="1">
                  <c:v>0.34602649006622516</c:v>
                </c:pt>
                <c:pt idx="2">
                  <c:v>0.014084507042253521</c:v>
                </c:pt>
                <c:pt idx="3">
                  <c:v>0.1458100558659218</c:v>
                </c:pt>
                <c:pt idx="4">
                  <c:v>0.04718653079308817</c:v>
                </c:pt>
                <c:pt idx="5">
                  <c:v>0.15950668036998972</c:v>
                </c:pt>
              </c:numCache>
            </c:numRef>
          </c:val>
        </c:ser>
        <c:ser>
          <c:idx val="3"/>
          <c:order val="3"/>
          <c:tx>
            <c:strRef>
              <c:f>'Figura 6'!$F$3</c:f>
              <c:strCache>
                <c:ptCount val="1"/>
                <c:pt idx="0">
                  <c:v>CS-CP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'Figura 6'!$B$4:$B$9</c:f>
              <c:strCache>
                <c:ptCount val="6"/>
                <c:pt idx="0">
                  <c:v>Superfical</c:v>
                </c:pt>
                <c:pt idx="1">
                  <c:v>Fuentes</c:v>
                </c:pt>
                <c:pt idx="2">
                  <c:v>Desnitr</c:v>
                </c:pt>
                <c:pt idx="3">
                  <c:v>Pozo</c:v>
                </c:pt>
                <c:pt idx="4">
                  <c:v>Red</c:v>
                </c:pt>
                <c:pt idx="5">
                  <c:v>Promedio</c:v>
                </c:pt>
              </c:strCache>
            </c:strRef>
          </c:cat>
          <c:val>
            <c:numRef>
              <c:f>'Figura 6'!$F$4:$F$9</c:f>
              <c:numCache>
                <c:ptCount val="6"/>
                <c:pt idx="0">
                  <c:v>0.32</c:v>
                </c:pt>
                <c:pt idx="1">
                  <c:v>0.10477759472817133</c:v>
                </c:pt>
                <c:pt idx="2">
                  <c:v>0.009615384615384616</c:v>
                </c:pt>
                <c:pt idx="3">
                  <c:v>0.07266629401900503</c:v>
                </c:pt>
                <c:pt idx="4">
                  <c:v>0.016279574560451485</c:v>
                </c:pt>
                <c:pt idx="5">
                  <c:v>0.055836515636288574</c:v>
                </c:pt>
              </c:numCache>
            </c:numRef>
          </c:val>
        </c:ser>
        <c:ser>
          <c:idx val="4"/>
          <c:order val="4"/>
          <c:tx>
            <c:strRef>
              <c:f>'Figura 6'!$G$3</c:f>
              <c:strCache>
                <c:ptCount val="1"/>
                <c:pt idx="0">
                  <c:v>AB22º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'Figura 6'!$B$4:$B$9</c:f>
              <c:strCache>
                <c:ptCount val="6"/>
                <c:pt idx="0">
                  <c:v>Superfical</c:v>
                </c:pt>
                <c:pt idx="1">
                  <c:v>Fuentes</c:v>
                </c:pt>
                <c:pt idx="2">
                  <c:v>Desnitr</c:v>
                </c:pt>
                <c:pt idx="3">
                  <c:v>Pozo</c:v>
                </c:pt>
                <c:pt idx="4">
                  <c:v>Red</c:v>
                </c:pt>
                <c:pt idx="5">
                  <c:v>Promedio</c:v>
                </c:pt>
              </c:strCache>
            </c:strRef>
          </c:cat>
          <c:val>
            <c:numRef>
              <c:f>'Figura 6'!$G$4:$G$9</c:f>
              <c:numCache>
                <c:ptCount val="6"/>
                <c:pt idx="0">
                  <c:v>0.5818181818181818</c:v>
                </c:pt>
                <c:pt idx="1">
                  <c:v>0.2879034887512227</c:v>
                </c:pt>
                <c:pt idx="2">
                  <c:v>0.07711442786069651</c:v>
                </c:pt>
                <c:pt idx="3">
                  <c:v>0.1457286432160804</c:v>
                </c:pt>
                <c:pt idx="4">
                  <c:v>0.07286486486486486</c:v>
                </c:pt>
                <c:pt idx="5">
                  <c:v>0.15533199195171027</c:v>
                </c:pt>
              </c:numCache>
            </c:numRef>
          </c:val>
        </c:ser>
        <c:axId val="45306008"/>
        <c:axId val="5100889"/>
      </c:barChart>
      <c:catAx>
        <c:axId val="45306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Origen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889"/>
        <c:crosses val="autoZero"/>
        <c:auto val="1"/>
        <c:lblOffset val="100"/>
        <c:tickLblSkip val="1"/>
        <c:noMultiLvlLbl val="0"/>
      </c:catAx>
      <c:valAx>
        <c:axId val="5100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06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1"/>
          <c:y val="0.08775"/>
          <c:w val="0.3432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415"/>
          <c:y val="0.0745"/>
          <c:w val="0.94175"/>
          <c:h val="0.797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'[1]descrip gral'!$A$3:$A$7</c:f>
              <c:strCache>
                <c:ptCount val="5"/>
                <c:pt idx="0">
                  <c:v>CT</c:v>
                </c:pt>
                <c:pt idx="1">
                  <c:v>CF - EC</c:v>
                </c:pt>
                <c:pt idx="2">
                  <c:v>AB 22ºC</c:v>
                </c:pt>
                <c:pt idx="3">
                  <c:v>EF - EN</c:v>
                </c:pt>
                <c:pt idx="4">
                  <c:v>CS - CP</c:v>
                </c:pt>
              </c:strCache>
            </c:strRef>
          </c:cat>
          <c:val>
            <c:numRef>
              <c:f>'[1]descrip gral'!$C$3:$C$7</c:f>
              <c:numCache>
                <c:ptCount val="5"/>
                <c:pt idx="0">
                  <c:v>34</c:v>
                </c:pt>
                <c:pt idx="1">
                  <c:v>13</c:v>
                </c:pt>
                <c:pt idx="2">
                  <c:v>15.5</c:v>
                </c:pt>
                <c:pt idx="3">
                  <c:v>16</c:v>
                </c:pt>
                <c:pt idx="4">
                  <c:v>5.6</c:v>
                </c:pt>
              </c:numCache>
            </c:numRef>
          </c:val>
          <c:shape val="box"/>
        </c:ser>
        <c:shape val="box"/>
        <c:axId val="33318750"/>
        <c:axId val="31433295"/>
      </c:bar3DChart>
      <c:catAx>
        <c:axId val="33318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Microorganismos de estudio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9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433295"/>
        <c:crosses val="autoZero"/>
        <c:auto val="1"/>
        <c:lblOffset val="100"/>
        <c:tickLblSkip val="1"/>
        <c:noMultiLvlLbl val="0"/>
      </c:catAx>
      <c:valAx>
        <c:axId val="3143329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52"/>
              <c:y val="0.0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18750"/>
        <c:crossesAt val="1"/>
        <c:crossBetween val="between"/>
        <c:dispUnits/>
        <c:majorUnit val="1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119"/>
          <c:w val="0.953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'[1]CT'!$J$76:$J$92</c:f>
              <c:strCache>
                <c:ptCount val="17"/>
                <c:pt idx="0">
                  <c:v>Comarca A</c:v>
                </c:pt>
                <c:pt idx="1">
                  <c:v>Comarca B</c:v>
                </c:pt>
                <c:pt idx="2">
                  <c:v>Comarca C</c:v>
                </c:pt>
                <c:pt idx="3">
                  <c:v>Comarca D</c:v>
                </c:pt>
                <c:pt idx="4">
                  <c:v>Comarca  E</c:v>
                </c:pt>
                <c:pt idx="5">
                  <c:v>Comarca  F</c:v>
                </c:pt>
                <c:pt idx="6">
                  <c:v>Comarca G</c:v>
                </c:pt>
                <c:pt idx="7">
                  <c:v>Comarca H</c:v>
                </c:pt>
                <c:pt idx="8">
                  <c:v>Comarca    I</c:v>
                </c:pt>
                <c:pt idx="9">
                  <c:v>Comarca  J</c:v>
                </c:pt>
                <c:pt idx="10">
                  <c:v>Comarca K</c:v>
                </c:pt>
                <c:pt idx="11">
                  <c:v>Comarca  L</c:v>
                </c:pt>
                <c:pt idx="12">
                  <c:v>Comarca M</c:v>
                </c:pt>
                <c:pt idx="13">
                  <c:v>Comarca N</c:v>
                </c:pt>
                <c:pt idx="14">
                  <c:v>Comarca Ñ</c:v>
                </c:pt>
                <c:pt idx="15">
                  <c:v>Comarca O</c:v>
                </c:pt>
                <c:pt idx="16">
                  <c:v>Comarca P</c:v>
                </c:pt>
              </c:strCache>
            </c:strRef>
          </c:cat>
          <c:val>
            <c:numRef>
              <c:f>'[1]CT'!$M$76:$M$92</c:f>
              <c:numCache>
                <c:ptCount val="17"/>
                <c:pt idx="0">
                  <c:v>27.721335268505083</c:v>
                </c:pt>
                <c:pt idx="1">
                  <c:v>29.038854805725972</c:v>
                </c:pt>
                <c:pt idx="2">
                  <c:v>57.22070844686649</c:v>
                </c:pt>
                <c:pt idx="3">
                  <c:v>48.710601719197705</c:v>
                </c:pt>
                <c:pt idx="4">
                  <c:v>14.425427872860636</c:v>
                </c:pt>
                <c:pt idx="5">
                  <c:v>27.008928571428577</c:v>
                </c:pt>
                <c:pt idx="6">
                  <c:v>13.333333333333334</c:v>
                </c:pt>
                <c:pt idx="7">
                  <c:v>51.64473684210527</c:v>
                </c:pt>
                <c:pt idx="8">
                  <c:v>33.603896103896105</c:v>
                </c:pt>
                <c:pt idx="9">
                  <c:v>43.232044198895025</c:v>
                </c:pt>
                <c:pt idx="10">
                  <c:v>41.70771756978654</c:v>
                </c:pt>
                <c:pt idx="11">
                  <c:v>28.60169491525424</c:v>
                </c:pt>
                <c:pt idx="12">
                  <c:v>16.0857908847185</c:v>
                </c:pt>
                <c:pt idx="13">
                  <c:v>25.558312655086844</c:v>
                </c:pt>
                <c:pt idx="14">
                  <c:v>36.52849740932643</c:v>
                </c:pt>
                <c:pt idx="15">
                  <c:v>45.91836734693877</c:v>
                </c:pt>
                <c:pt idx="16">
                  <c:v>11.39240506329114</c:v>
                </c:pt>
              </c:numCache>
            </c:numRef>
          </c:val>
        </c:ser>
        <c:axId val="14464200"/>
        <c:axId val="63068937"/>
      </c:barChart>
      <c:catAx>
        <c:axId val="14464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Comarca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68937"/>
        <c:crosses val="autoZero"/>
        <c:auto val="1"/>
        <c:lblOffset val="100"/>
        <c:tickLblSkip val="1"/>
        <c:noMultiLvlLbl val="0"/>
      </c:catAx>
      <c:valAx>
        <c:axId val="63068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64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1315"/>
          <c:w val="0.938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'[1]CF-EC'!$J$76:$J$92</c:f>
              <c:strCache>
                <c:ptCount val="17"/>
                <c:pt idx="0">
                  <c:v>Comarca A</c:v>
                </c:pt>
                <c:pt idx="1">
                  <c:v>Comarca B</c:v>
                </c:pt>
                <c:pt idx="2">
                  <c:v>Comarca C</c:v>
                </c:pt>
                <c:pt idx="3">
                  <c:v>Comarca D</c:v>
                </c:pt>
                <c:pt idx="4">
                  <c:v>Comarca  E</c:v>
                </c:pt>
                <c:pt idx="5">
                  <c:v>Comarca  F</c:v>
                </c:pt>
                <c:pt idx="6">
                  <c:v>Comarca G</c:v>
                </c:pt>
                <c:pt idx="7">
                  <c:v>Comarca H</c:v>
                </c:pt>
                <c:pt idx="8">
                  <c:v>Comarca    I</c:v>
                </c:pt>
                <c:pt idx="9">
                  <c:v>Comarca  J</c:v>
                </c:pt>
                <c:pt idx="10">
                  <c:v>Comarca K</c:v>
                </c:pt>
                <c:pt idx="11">
                  <c:v>Comarca  L</c:v>
                </c:pt>
                <c:pt idx="12">
                  <c:v>Comarca M</c:v>
                </c:pt>
                <c:pt idx="13">
                  <c:v>Comarca N</c:v>
                </c:pt>
                <c:pt idx="14">
                  <c:v>Comarca Ñ</c:v>
                </c:pt>
                <c:pt idx="15">
                  <c:v>Comarca O</c:v>
                </c:pt>
                <c:pt idx="16">
                  <c:v>Comarca P</c:v>
                </c:pt>
              </c:strCache>
            </c:strRef>
          </c:cat>
          <c:val>
            <c:numRef>
              <c:f>'[1]CF-EC'!$M$76:$M$92</c:f>
              <c:numCache>
                <c:ptCount val="17"/>
                <c:pt idx="0">
                  <c:v>13.461538461538462</c:v>
                </c:pt>
                <c:pt idx="1">
                  <c:v>9.316770186335404</c:v>
                </c:pt>
                <c:pt idx="2">
                  <c:v>21.525885558583106</c:v>
                </c:pt>
                <c:pt idx="3">
                  <c:v>21.264367816091955</c:v>
                </c:pt>
                <c:pt idx="4">
                  <c:v>2.9484029484029484</c:v>
                </c:pt>
                <c:pt idx="5">
                  <c:v>11.160714285714286</c:v>
                </c:pt>
                <c:pt idx="6">
                  <c:v>2.5396825396825395</c:v>
                </c:pt>
                <c:pt idx="7">
                  <c:v>25.657894736842106</c:v>
                </c:pt>
                <c:pt idx="8">
                  <c:v>14.56953642384106</c:v>
                </c:pt>
                <c:pt idx="9">
                  <c:v>17.03601108033241</c:v>
                </c:pt>
                <c:pt idx="10">
                  <c:v>11.494252873563218</c:v>
                </c:pt>
                <c:pt idx="11">
                  <c:v>11.464968152866241</c:v>
                </c:pt>
                <c:pt idx="12">
                  <c:v>7.774798927613941</c:v>
                </c:pt>
                <c:pt idx="13">
                  <c:v>9.305210918114144</c:v>
                </c:pt>
                <c:pt idx="14">
                  <c:v>13.151041666666666</c:v>
                </c:pt>
                <c:pt idx="15">
                  <c:v>17.68</c:v>
                </c:pt>
                <c:pt idx="16">
                  <c:v>5.063291139240507</c:v>
                </c:pt>
              </c:numCache>
            </c:numRef>
          </c:val>
        </c:ser>
        <c:axId val="30749522"/>
        <c:axId val="8310243"/>
      </c:barChart>
      <c:catAx>
        <c:axId val="30749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Comarca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10243"/>
        <c:crosses val="autoZero"/>
        <c:auto val="1"/>
        <c:lblOffset val="100"/>
        <c:tickLblSkip val="1"/>
        <c:noMultiLvlLbl val="0"/>
      </c:catAx>
      <c:valAx>
        <c:axId val="8310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49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12775"/>
          <c:w val="0.9465"/>
          <c:h val="0.767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'[1]AB 22ºC'!$J$76:$J$92</c:f>
              <c:strCache>
                <c:ptCount val="17"/>
                <c:pt idx="0">
                  <c:v>Comarca A</c:v>
                </c:pt>
                <c:pt idx="1">
                  <c:v>Comarca B</c:v>
                </c:pt>
                <c:pt idx="2">
                  <c:v>Comarca C</c:v>
                </c:pt>
                <c:pt idx="3">
                  <c:v>Comarca D</c:v>
                </c:pt>
                <c:pt idx="4">
                  <c:v>Comarca  E</c:v>
                </c:pt>
                <c:pt idx="5">
                  <c:v>Comarca  F</c:v>
                </c:pt>
                <c:pt idx="6">
                  <c:v>Comarca G</c:v>
                </c:pt>
                <c:pt idx="7">
                  <c:v>Comarca H</c:v>
                </c:pt>
                <c:pt idx="8">
                  <c:v>Comarca    I</c:v>
                </c:pt>
                <c:pt idx="9">
                  <c:v>Comarca  J</c:v>
                </c:pt>
                <c:pt idx="10">
                  <c:v>Comarca K</c:v>
                </c:pt>
                <c:pt idx="11">
                  <c:v>Comarca  L</c:v>
                </c:pt>
                <c:pt idx="12">
                  <c:v>Comarca M</c:v>
                </c:pt>
                <c:pt idx="13">
                  <c:v>Comarca N</c:v>
                </c:pt>
                <c:pt idx="14">
                  <c:v>Comarca Ñ</c:v>
                </c:pt>
                <c:pt idx="15">
                  <c:v>Comarca O</c:v>
                </c:pt>
                <c:pt idx="16">
                  <c:v>Comarca P</c:v>
                </c:pt>
              </c:strCache>
            </c:strRef>
          </c:cat>
          <c:val>
            <c:numRef>
              <c:f>'[1]AB 22ºC'!$M$76:$M$92</c:f>
              <c:numCache>
                <c:ptCount val="17"/>
                <c:pt idx="0">
                  <c:v>15.239477503628446</c:v>
                </c:pt>
                <c:pt idx="1">
                  <c:v>11.451942740286299</c:v>
                </c:pt>
                <c:pt idx="2">
                  <c:v>17.759562841530055</c:v>
                </c:pt>
                <c:pt idx="3">
                  <c:v>28.160919540229884</c:v>
                </c:pt>
                <c:pt idx="4">
                  <c:v>7.579462102689487</c:v>
                </c:pt>
                <c:pt idx="5">
                  <c:v>9.821428571428571</c:v>
                </c:pt>
                <c:pt idx="6">
                  <c:v>7.619047619047619</c:v>
                </c:pt>
                <c:pt idx="7">
                  <c:v>20.394736842105264</c:v>
                </c:pt>
                <c:pt idx="8">
                  <c:v>17.519685039370078</c:v>
                </c:pt>
                <c:pt idx="9">
                  <c:v>22.482758620689655</c:v>
                </c:pt>
                <c:pt idx="10">
                  <c:v>18.780889621087315</c:v>
                </c:pt>
                <c:pt idx="11">
                  <c:v>13.241525423728815</c:v>
                </c:pt>
                <c:pt idx="12">
                  <c:v>9.115281501340483</c:v>
                </c:pt>
                <c:pt idx="13">
                  <c:v>11.290322580645162</c:v>
                </c:pt>
                <c:pt idx="14">
                  <c:v>12.385919165580182</c:v>
                </c:pt>
                <c:pt idx="15">
                  <c:v>22.448979591836736</c:v>
                </c:pt>
                <c:pt idx="16">
                  <c:v>7.59493670886076</c:v>
                </c:pt>
              </c:numCache>
            </c:numRef>
          </c:val>
        </c:ser>
        <c:axId val="7683324"/>
        <c:axId val="2041053"/>
      </c:barChart>
      <c:catAx>
        <c:axId val="7683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Comarca</a:t>
                </a:r>
              </a:p>
            </c:rich>
          </c:tx>
          <c:layout>
            <c:manualLayout>
              <c:xMode val="factor"/>
              <c:yMode val="factor"/>
              <c:x val="-0.019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1053"/>
        <c:crosses val="autoZero"/>
        <c:auto val="1"/>
        <c:lblOffset val="100"/>
        <c:tickLblSkip val="1"/>
        <c:noMultiLvlLbl val="0"/>
      </c:catAx>
      <c:valAx>
        <c:axId val="2041053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83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12425"/>
          <c:w val="0.945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'[1]EF-EN'!$J$76:$J$92</c:f>
              <c:strCache>
                <c:ptCount val="17"/>
                <c:pt idx="0">
                  <c:v>Comarca A</c:v>
                </c:pt>
                <c:pt idx="1">
                  <c:v>Comarca B</c:v>
                </c:pt>
                <c:pt idx="2">
                  <c:v>Comarca C</c:v>
                </c:pt>
                <c:pt idx="3">
                  <c:v>Comarca D</c:v>
                </c:pt>
                <c:pt idx="4">
                  <c:v>Comarca  E</c:v>
                </c:pt>
                <c:pt idx="5">
                  <c:v>Comarca  F</c:v>
                </c:pt>
                <c:pt idx="6">
                  <c:v>Comarca G</c:v>
                </c:pt>
                <c:pt idx="7">
                  <c:v>Comarca H</c:v>
                </c:pt>
                <c:pt idx="8">
                  <c:v>Comarca    I</c:v>
                </c:pt>
                <c:pt idx="9">
                  <c:v>Comarca  J</c:v>
                </c:pt>
                <c:pt idx="10">
                  <c:v>Comarca K</c:v>
                </c:pt>
                <c:pt idx="11">
                  <c:v>Comarca  L</c:v>
                </c:pt>
                <c:pt idx="12">
                  <c:v>Comarca M</c:v>
                </c:pt>
                <c:pt idx="13">
                  <c:v>Comarca N</c:v>
                </c:pt>
                <c:pt idx="14">
                  <c:v>Comarca Ñ</c:v>
                </c:pt>
                <c:pt idx="15">
                  <c:v>Comarca O</c:v>
                </c:pt>
                <c:pt idx="16">
                  <c:v>Comarca P</c:v>
                </c:pt>
              </c:strCache>
            </c:strRef>
          </c:cat>
          <c:val>
            <c:numRef>
              <c:f>'[1]EF-EN'!$M$76:$M$92</c:f>
              <c:numCache>
                <c:ptCount val="17"/>
                <c:pt idx="0">
                  <c:v>14.781297134238311</c:v>
                </c:pt>
                <c:pt idx="1">
                  <c:v>10.146443514644352</c:v>
                </c:pt>
                <c:pt idx="2">
                  <c:v>35.14986376021798</c:v>
                </c:pt>
                <c:pt idx="3">
                  <c:v>28.36676217765043</c:v>
                </c:pt>
                <c:pt idx="4">
                  <c:v>3.950617283950617</c:v>
                </c:pt>
                <c:pt idx="5">
                  <c:v>10.112359550561798</c:v>
                </c:pt>
                <c:pt idx="6">
                  <c:v>4.761904761904762</c:v>
                </c:pt>
                <c:pt idx="7">
                  <c:v>27.302631578947366</c:v>
                </c:pt>
                <c:pt idx="8">
                  <c:v>18.140589569160998</c:v>
                </c:pt>
                <c:pt idx="9">
                  <c:v>18.219749652294855</c:v>
                </c:pt>
                <c:pt idx="10">
                  <c:v>19.211822660098523</c:v>
                </c:pt>
                <c:pt idx="11">
                  <c:v>11.039657020364416</c:v>
                </c:pt>
                <c:pt idx="12">
                  <c:v>4.373177842565598</c:v>
                </c:pt>
                <c:pt idx="13">
                  <c:v>10.224438902743142</c:v>
                </c:pt>
                <c:pt idx="14">
                  <c:v>14.039735099337749</c:v>
                </c:pt>
                <c:pt idx="15">
                  <c:v>26.586345381526105</c:v>
                </c:pt>
                <c:pt idx="16">
                  <c:v>6.329113924050633</c:v>
                </c:pt>
              </c:numCache>
            </c:numRef>
          </c:val>
        </c:ser>
        <c:axId val="18369478"/>
        <c:axId val="31107575"/>
      </c:barChart>
      <c:catAx>
        <c:axId val="18369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Comarca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07575"/>
        <c:crosses val="autoZero"/>
        <c:auto val="1"/>
        <c:lblOffset val="100"/>
        <c:tickLblSkip val="1"/>
        <c:noMultiLvlLbl val="0"/>
      </c:catAx>
      <c:valAx>
        <c:axId val="3110757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69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12125"/>
          <c:w val="0.947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'[1]CS-CP'!$J$76:$J$92</c:f>
              <c:strCache>
                <c:ptCount val="17"/>
                <c:pt idx="0">
                  <c:v>Comarca A</c:v>
                </c:pt>
                <c:pt idx="1">
                  <c:v>Comarca B</c:v>
                </c:pt>
                <c:pt idx="2">
                  <c:v>Comarca C</c:v>
                </c:pt>
                <c:pt idx="3">
                  <c:v>Comarca D</c:v>
                </c:pt>
                <c:pt idx="4">
                  <c:v>Comarca  E</c:v>
                </c:pt>
                <c:pt idx="5">
                  <c:v>Comarca  F</c:v>
                </c:pt>
                <c:pt idx="6">
                  <c:v>Comarca G</c:v>
                </c:pt>
                <c:pt idx="7">
                  <c:v>Comarca H</c:v>
                </c:pt>
                <c:pt idx="8">
                  <c:v>Comarca    I</c:v>
                </c:pt>
                <c:pt idx="9">
                  <c:v>Comarca  J</c:v>
                </c:pt>
                <c:pt idx="10">
                  <c:v>Comarca K</c:v>
                </c:pt>
                <c:pt idx="11">
                  <c:v>Comarca  L</c:v>
                </c:pt>
                <c:pt idx="12">
                  <c:v>Comarca M</c:v>
                </c:pt>
                <c:pt idx="13">
                  <c:v>Comarca N</c:v>
                </c:pt>
                <c:pt idx="14">
                  <c:v>Comarca Ñ</c:v>
                </c:pt>
                <c:pt idx="15">
                  <c:v>Comarca O</c:v>
                </c:pt>
                <c:pt idx="16">
                  <c:v>Comarca P</c:v>
                </c:pt>
              </c:strCache>
            </c:strRef>
          </c:cat>
          <c:val>
            <c:numRef>
              <c:f>'[1]CS-CP'!$M$76:$M$92</c:f>
              <c:numCache>
                <c:ptCount val="17"/>
                <c:pt idx="0">
                  <c:v>9.271523178807946</c:v>
                </c:pt>
                <c:pt idx="1">
                  <c:v>4.602510460251046</c:v>
                </c:pt>
                <c:pt idx="2">
                  <c:v>5.722070844686648</c:v>
                </c:pt>
                <c:pt idx="3">
                  <c:v>7.758620689655173</c:v>
                </c:pt>
                <c:pt idx="4">
                  <c:v>1.256281407035176</c:v>
                </c:pt>
                <c:pt idx="5">
                  <c:v>4.524886877828054</c:v>
                </c:pt>
                <c:pt idx="6">
                  <c:v>1.5873015873015872</c:v>
                </c:pt>
                <c:pt idx="7">
                  <c:v>12.5</c:v>
                </c:pt>
                <c:pt idx="8">
                  <c:v>6.126482213438735</c:v>
                </c:pt>
                <c:pt idx="9">
                  <c:v>6.224066390041494</c:v>
                </c:pt>
                <c:pt idx="10">
                  <c:v>4.269293924466338</c:v>
                </c:pt>
                <c:pt idx="11">
                  <c:v>5.698924731182796</c:v>
                </c:pt>
                <c:pt idx="12">
                  <c:v>2.8938906752411575</c:v>
                </c:pt>
                <c:pt idx="13">
                  <c:v>3.8461538461538463</c:v>
                </c:pt>
                <c:pt idx="14">
                  <c:v>4.768211920529802</c:v>
                </c:pt>
                <c:pt idx="15">
                  <c:v>7.3624595469255665</c:v>
                </c:pt>
                <c:pt idx="16">
                  <c:v>3.79746835443038</c:v>
                </c:pt>
              </c:numCache>
            </c:numRef>
          </c:val>
        </c:ser>
        <c:axId val="11532720"/>
        <c:axId val="36685617"/>
      </c:barChart>
      <c:catAx>
        <c:axId val="11532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Comarca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85617"/>
        <c:crosses val="autoZero"/>
        <c:auto val="1"/>
        <c:lblOffset val="100"/>
        <c:tickLblSkip val="1"/>
        <c:noMultiLvlLbl val="0"/>
      </c:catAx>
      <c:valAx>
        <c:axId val="36685617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32720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3225"/>
          <c:w val="0.9385"/>
          <c:h val="0.69475"/>
        </c:manualLayout>
      </c:layout>
      <c:barChart>
        <c:barDir val="col"/>
        <c:grouping val="clustered"/>
        <c:varyColors val="0"/>
        <c:ser>
          <c:idx val="0"/>
          <c:order val="0"/>
          <c:tx>
            <c:v>CT</c:v>
          </c:tx>
          <c:spPr>
            <a:pattFill prst="dkUpDiag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'[1]Global_porcent_comarc'!$J$9:$J$25</c:f>
              <c:strCache>
                <c:ptCount val="17"/>
                <c:pt idx="0">
                  <c:v>Comarca A</c:v>
                </c:pt>
                <c:pt idx="1">
                  <c:v>Comarca B</c:v>
                </c:pt>
                <c:pt idx="2">
                  <c:v>Comarca C</c:v>
                </c:pt>
                <c:pt idx="3">
                  <c:v>Comarca D</c:v>
                </c:pt>
                <c:pt idx="4">
                  <c:v>Comarca  E</c:v>
                </c:pt>
                <c:pt idx="5">
                  <c:v>Comarca  F</c:v>
                </c:pt>
                <c:pt idx="6">
                  <c:v>Comarca G</c:v>
                </c:pt>
                <c:pt idx="7">
                  <c:v>Comarca H</c:v>
                </c:pt>
                <c:pt idx="8">
                  <c:v>Comarca    I</c:v>
                </c:pt>
                <c:pt idx="9">
                  <c:v>Comarca  J</c:v>
                </c:pt>
                <c:pt idx="10">
                  <c:v>Comarca K</c:v>
                </c:pt>
                <c:pt idx="11">
                  <c:v>Comarca  L</c:v>
                </c:pt>
                <c:pt idx="12">
                  <c:v>Comarca M</c:v>
                </c:pt>
                <c:pt idx="13">
                  <c:v>Comarca N</c:v>
                </c:pt>
                <c:pt idx="14">
                  <c:v>Comarca Ñ</c:v>
                </c:pt>
                <c:pt idx="15">
                  <c:v>Comarca O</c:v>
                </c:pt>
                <c:pt idx="16">
                  <c:v>Comarca P</c:v>
                </c:pt>
              </c:strCache>
            </c:strRef>
          </c:cat>
          <c:val>
            <c:numRef>
              <c:f>'[1]Global_porcent_comarc'!$M$9:$M$25</c:f>
              <c:numCache>
                <c:ptCount val="17"/>
                <c:pt idx="0">
                  <c:v>27.721335268505083</c:v>
                </c:pt>
                <c:pt idx="1">
                  <c:v>29.038854805725972</c:v>
                </c:pt>
                <c:pt idx="2">
                  <c:v>57.22070844686649</c:v>
                </c:pt>
                <c:pt idx="3">
                  <c:v>48.710601719197705</c:v>
                </c:pt>
                <c:pt idx="4">
                  <c:v>14.425427872860636</c:v>
                </c:pt>
                <c:pt idx="5">
                  <c:v>27.008928571428577</c:v>
                </c:pt>
                <c:pt idx="6">
                  <c:v>13.333333333333334</c:v>
                </c:pt>
                <c:pt idx="7">
                  <c:v>51.64473684210527</c:v>
                </c:pt>
                <c:pt idx="8">
                  <c:v>33.603896103896105</c:v>
                </c:pt>
                <c:pt idx="9">
                  <c:v>43.232044198895025</c:v>
                </c:pt>
                <c:pt idx="10">
                  <c:v>41.70771756978654</c:v>
                </c:pt>
                <c:pt idx="11">
                  <c:v>28.60169491525424</c:v>
                </c:pt>
                <c:pt idx="12">
                  <c:v>16.0857908847185</c:v>
                </c:pt>
                <c:pt idx="13">
                  <c:v>25.558312655086844</c:v>
                </c:pt>
                <c:pt idx="14">
                  <c:v>36.52849740932643</c:v>
                </c:pt>
                <c:pt idx="15">
                  <c:v>45.91836734693877</c:v>
                </c:pt>
                <c:pt idx="16">
                  <c:v>11.39240506329114</c:v>
                </c:pt>
              </c:numCache>
            </c:numRef>
          </c:val>
        </c:ser>
        <c:ser>
          <c:idx val="1"/>
          <c:order val="1"/>
          <c:tx>
            <c:v>CF-EC</c:v>
          </c:tx>
          <c:spPr>
            <a:pattFill prst="dkUpDiag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'[1]Global_porcent_comarc'!$J$9:$J$25</c:f>
              <c:strCache>
                <c:ptCount val="17"/>
                <c:pt idx="0">
                  <c:v>Comarca A</c:v>
                </c:pt>
                <c:pt idx="1">
                  <c:v>Comarca B</c:v>
                </c:pt>
                <c:pt idx="2">
                  <c:v>Comarca C</c:v>
                </c:pt>
                <c:pt idx="3">
                  <c:v>Comarca D</c:v>
                </c:pt>
                <c:pt idx="4">
                  <c:v>Comarca  E</c:v>
                </c:pt>
                <c:pt idx="5">
                  <c:v>Comarca  F</c:v>
                </c:pt>
                <c:pt idx="6">
                  <c:v>Comarca G</c:v>
                </c:pt>
                <c:pt idx="7">
                  <c:v>Comarca H</c:v>
                </c:pt>
                <c:pt idx="8">
                  <c:v>Comarca    I</c:v>
                </c:pt>
                <c:pt idx="9">
                  <c:v>Comarca  J</c:v>
                </c:pt>
                <c:pt idx="10">
                  <c:v>Comarca K</c:v>
                </c:pt>
                <c:pt idx="11">
                  <c:v>Comarca  L</c:v>
                </c:pt>
                <c:pt idx="12">
                  <c:v>Comarca M</c:v>
                </c:pt>
                <c:pt idx="13">
                  <c:v>Comarca N</c:v>
                </c:pt>
                <c:pt idx="14">
                  <c:v>Comarca Ñ</c:v>
                </c:pt>
                <c:pt idx="15">
                  <c:v>Comarca O</c:v>
                </c:pt>
                <c:pt idx="16">
                  <c:v>Comarca P</c:v>
                </c:pt>
              </c:strCache>
            </c:strRef>
          </c:cat>
          <c:val>
            <c:numRef>
              <c:f>'[1]Global_porcent_comarc'!$M$57:$M$73</c:f>
              <c:numCache>
                <c:ptCount val="17"/>
                <c:pt idx="0">
                  <c:v>13.461538461538462</c:v>
                </c:pt>
                <c:pt idx="1">
                  <c:v>9.316770186335404</c:v>
                </c:pt>
                <c:pt idx="2">
                  <c:v>21.525885558583106</c:v>
                </c:pt>
                <c:pt idx="3">
                  <c:v>21.264367816091955</c:v>
                </c:pt>
                <c:pt idx="4">
                  <c:v>2.9484029484029484</c:v>
                </c:pt>
                <c:pt idx="5">
                  <c:v>11.160714285714286</c:v>
                </c:pt>
                <c:pt idx="6">
                  <c:v>2.5396825396825395</c:v>
                </c:pt>
                <c:pt idx="7">
                  <c:v>25.657894736842106</c:v>
                </c:pt>
                <c:pt idx="8">
                  <c:v>14.56953642384106</c:v>
                </c:pt>
                <c:pt idx="9">
                  <c:v>17.03601108033241</c:v>
                </c:pt>
                <c:pt idx="10">
                  <c:v>11.494252873563218</c:v>
                </c:pt>
                <c:pt idx="11">
                  <c:v>11.464968152866241</c:v>
                </c:pt>
                <c:pt idx="12">
                  <c:v>7.774798927613941</c:v>
                </c:pt>
                <c:pt idx="13">
                  <c:v>9.305210918114144</c:v>
                </c:pt>
                <c:pt idx="14">
                  <c:v>13.151041666666666</c:v>
                </c:pt>
                <c:pt idx="15">
                  <c:v>17.68</c:v>
                </c:pt>
                <c:pt idx="16">
                  <c:v>5.063291139240507</c:v>
                </c:pt>
              </c:numCache>
            </c:numRef>
          </c:val>
        </c:ser>
        <c:ser>
          <c:idx val="2"/>
          <c:order val="2"/>
          <c:tx>
            <c:v>AB 22ºC</c:v>
          </c:tx>
          <c:spPr>
            <a:pattFill prst="narHorz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'[1]Global_porcent_comarc'!$J$9:$J$25</c:f>
              <c:strCache>
                <c:ptCount val="17"/>
                <c:pt idx="0">
                  <c:v>Comarca A</c:v>
                </c:pt>
                <c:pt idx="1">
                  <c:v>Comarca B</c:v>
                </c:pt>
                <c:pt idx="2">
                  <c:v>Comarca C</c:v>
                </c:pt>
                <c:pt idx="3">
                  <c:v>Comarca D</c:v>
                </c:pt>
                <c:pt idx="4">
                  <c:v>Comarca  E</c:v>
                </c:pt>
                <c:pt idx="5">
                  <c:v>Comarca  F</c:v>
                </c:pt>
                <c:pt idx="6">
                  <c:v>Comarca G</c:v>
                </c:pt>
                <c:pt idx="7">
                  <c:v>Comarca H</c:v>
                </c:pt>
                <c:pt idx="8">
                  <c:v>Comarca    I</c:v>
                </c:pt>
                <c:pt idx="9">
                  <c:v>Comarca  J</c:v>
                </c:pt>
                <c:pt idx="10">
                  <c:v>Comarca K</c:v>
                </c:pt>
                <c:pt idx="11">
                  <c:v>Comarca  L</c:v>
                </c:pt>
                <c:pt idx="12">
                  <c:v>Comarca M</c:v>
                </c:pt>
                <c:pt idx="13">
                  <c:v>Comarca N</c:v>
                </c:pt>
                <c:pt idx="14">
                  <c:v>Comarca Ñ</c:v>
                </c:pt>
                <c:pt idx="15">
                  <c:v>Comarca O</c:v>
                </c:pt>
                <c:pt idx="16">
                  <c:v>Comarca P</c:v>
                </c:pt>
              </c:strCache>
            </c:strRef>
          </c:cat>
          <c:val>
            <c:numRef>
              <c:f>'[1]Global_porcent_comarc'!$M$105:$M$121</c:f>
              <c:numCache>
                <c:ptCount val="17"/>
                <c:pt idx="0">
                  <c:v>15.239477503628446</c:v>
                </c:pt>
                <c:pt idx="1">
                  <c:v>11.451942740286299</c:v>
                </c:pt>
                <c:pt idx="2">
                  <c:v>17.759562841530055</c:v>
                </c:pt>
                <c:pt idx="3">
                  <c:v>28.160919540229884</c:v>
                </c:pt>
                <c:pt idx="4">
                  <c:v>7.579462102689487</c:v>
                </c:pt>
                <c:pt idx="5">
                  <c:v>9.821428571428571</c:v>
                </c:pt>
                <c:pt idx="6">
                  <c:v>7.619047619047619</c:v>
                </c:pt>
                <c:pt idx="7">
                  <c:v>20.394736842105264</c:v>
                </c:pt>
                <c:pt idx="8">
                  <c:v>17.519685039370078</c:v>
                </c:pt>
                <c:pt idx="9">
                  <c:v>22.482758620689655</c:v>
                </c:pt>
                <c:pt idx="10">
                  <c:v>18.780889621087315</c:v>
                </c:pt>
                <c:pt idx="11">
                  <c:v>13.241525423728815</c:v>
                </c:pt>
                <c:pt idx="12">
                  <c:v>9.115281501340483</c:v>
                </c:pt>
                <c:pt idx="13">
                  <c:v>11.290322580645162</c:v>
                </c:pt>
                <c:pt idx="14">
                  <c:v>12.385919165580182</c:v>
                </c:pt>
                <c:pt idx="15">
                  <c:v>22.448979591836736</c:v>
                </c:pt>
                <c:pt idx="16">
                  <c:v>7.59493670886076</c:v>
                </c:pt>
              </c:numCache>
            </c:numRef>
          </c:val>
        </c:ser>
        <c:ser>
          <c:idx val="3"/>
          <c:order val="3"/>
          <c:tx>
            <c:v>EF-EN</c:v>
          </c:tx>
          <c:spPr>
            <a:pattFill prst="pct25">
              <a:fgClr>
                <a:srgbClr val="00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'[1]Global_porcent_comarc'!$J$9:$J$25</c:f>
              <c:strCache>
                <c:ptCount val="17"/>
                <c:pt idx="0">
                  <c:v>Comarca A</c:v>
                </c:pt>
                <c:pt idx="1">
                  <c:v>Comarca B</c:v>
                </c:pt>
                <c:pt idx="2">
                  <c:v>Comarca C</c:v>
                </c:pt>
                <c:pt idx="3">
                  <c:v>Comarca D</c:v>
                </c:pt>
                <c:pt idx="4">
                  <c:v>Comarca  E</c:v>
                </c:pt>
                <c:pt idx="5">
                  <c:v>Comarca  F</c:v>
                </c:pt>
                <c:pt idx="6">
                  <c:v>Comarca G</c:v>
                </c:pt>
                <c:pt idx="7">
                  <c:v>Comarca H</c:v>
                </c:pt>
                <c:pt idx="8">
                  <c:v>Comarca    I</c:v>
                </c:pt>
                <c:pt idx="9">
                  <c:v>Comarca  J</c:v>
                </c:pt>
                <c:pt idx="10">
                  <c:v>Comarca K</c:v>
                </c:pt>
                <c:pt idx="11">
                  <c:v>Comarca  L</c:v>
                </c:pt>
                <c:pt idx="12">
                  <c:v>Comarca M</c:v>
                </c:pt>
                <c:pt idx="13">
                  <c:v>Comarca N</c:v>
                </c:pt>
                <c:pt idx="14">
                  <c:v>Comarca Ñ</c:v>
                </c:pt>
                <c:pt idx="15">
                  <c:v>Comarca O</c:v>
                </c:pt>
                <c:pt idx="16">
                  <c:v>Comarca P</c:v>
                </c:pt>
              </c:strCache>
            </c:strRef>
          </c:cat>
          <c:val>
            <c:numRef>
              <c:f>'[1]Global_porcent_comarc'!$M$150:$M$166</c:f>
              <c:numCache>
                <c:ptCount val="17"/>
                <c:pt idx="0">
                  <c:v>14.781297134238311</c:v>
                </c:pt>
                <c:pt idx="1">
                  <c:v>10.146443514644352</c:v>
                </c:pt>
                <c:pt idx="2">
                  <c:v>35.14986376021798</c:v>
                </c:pt>
                <c:pt idx="3">
                  <c:v>28.36676217765043</c:v>
                </c:pt>
                <c:pt idx="4">
                  <c:v>3.950617283950617</c:v>
                </c:pt>
                <c:pt idx="5">
                  <c:v>10.112359550561798</c:v>
                </c:pt>
                <c:pt idx="6">
                  <c:v>4.761904761904762</c:v>
                </c:pt>
                <c:pt idx="7">
                  <c:v>27.302631578947366</c:v>
                </c:pt>
                <c:pt idx="8">
                  <c:v>18.140589569160998</c:v>
                </c:pt>
                <c:pt idx="9">
                  <c:v>18.219749652294855</c:v>
                </c:pt>
                <c:pt idx="10">
                  <c:v>19.211822660098523</c:v>
                </c:pt>
                <c:pt idx="11">
                  <c:v>11.039657020364416</c:v>
                </c:pt>
                <c:pt idx="12">
                  <c:v>4.373177842565598</c:v>
                </c:pt>
                <c:pt idx="13">
                  <c:v>10.224438902743142</c:v>
                </c:pt>
                <c:pt idx="14">
                  <c:v>14.039735099337749</c:v>
                </c:pt>
                <c:pt idx="15">
                  <c:v>26.586345381526105</c:v>
                </c:pt>
                <c:pt idx="16">
                  <c:v>6.329113924050633</c:v>
                </c:pt>
              </c:numCache>
            </c:numRef>
          </c:val>
        </c:ser>
        <c:ser>
          <c:idx val="4"/>
          <c:order val="4"/>
          <c:tx>
            <c:v>CS-CP</c:v>
          </c:tx>
          <c:spPr>
            <a:pattFill prst="nar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'[1]Global_porcent_comarc'!$J$9:$J$25</c:f>
              <c:strCache>
                <c:ptCount val="17"/>
                <c:pt idx="0">
                  <c:v>Comarca A</c:v>
                </c:pt>
                <c:pt idx="1">
                  <c:v>Comarca B</c:v>
                </c:pt>
                <c:pt idx="2">
                  <c:v>Comarca C</c:v>
                </c:pt>
                <c:pt idx="3">
                  <c:v>Comarca D</c:v>
                </c:pt>
                <c:pt idx="4">
                  <c:v>Comarca  E</c:v>
                </c:pt>
                <c:pt idx="5">
                  <c:v>Comarca  F</c:v>
                </c:pt>
                <c:pt idx="6">
                  <c:v>Comarca G</c:v>
                </c:pt>
                <c:pt idx="7">
                  <c:v>Comarca H</c:v>
                </c:pt>
                <c:pt idx="8">
                  <c:v>Comarca    I</c:v>
                </c:pt>
                <c:pt idx="9">
                  <c:v>Comarca  J</c:v>
                </c:pt>
                <c:pt idx="10">
                  <c:v>Comarca K</c:v>
                </c:pt>
                <c:pt idx="11">
                  <c:v>Comarca  L</c:v>
                </c:pt>
                <c:pt idx="12">
                  <c:v>Comarca M</c:v>
                </c:pt>
                <c:pt idx="13">
                  <c:v>Comarca N</c:v>
                </c:pt>
                <c:pt idx="14">
                  <c:v>Comarca Ñ</c:v>
                </c:pt>
                <c:pt idx="15">
                  <c:v>Comarca O</c:v>
                </c:pt>
                <c:pt idx="16">
                  <c:v>Comarca P</c:v>
                </c:pt>
              </c:strCache>
            </c:strRef>
          </c:cat>
          <c:val>
            <c:numRef>
              <c:f>'[1]Global_porcent_comarc'!$M$197:$M$213</c:f>
              <c:numCache>
                <c:ptCount val="17"/>
                <c:pt idx="0">
                  <c:v>9.271523178807946</c:v>
                </c:pt>
                <c:pt idx="1">
                  <c:v>4.602510460251046</c:v>
                </c:pt>
                <c:pt idx="2">
                  <c:v>5.722070844686648</c:v>
                </c:pt>
                <c:pt idx="3">
                  <c:v>7.758620689655173</c:v>
                </c:pt>
                <c:pt idx="4">
                  <c:v>1.256281407035176</c:v>
                </c:pt>
                <c:pt idx="5">
                  <c:v>4.524886877828054</c:v>
                </c:pt>
                <c:pt idx="6">
                  <c:v>1.5873015873015872</c:v>
                </c:pt>
                <c:pt idx="7">
                  <c:v>12.5</c:v>
                </c:pt>
                <c:pt idx="8">
                  <c:v>6.126482213438735</c:v>
                </c:pt>
                <c:pt idx="9">
                  <c:v>6.224066390041494</c:v>
                </c:pt>
                <c:pt idx="10">
                  <c:v>4.269293924466338</c:v>
                </c:pt>
                <c:pt idx="11">
                  <c:v>5.698924731182796</c:v>
                </c:pt>
                <c:pt idx="12">
                  <c:v>2.8938906752411575</c:v>
                </c:pt>
                <c:pt idx="13">
                  <c:v>3.8461538461538463</c:v>
                </c:pt>
                <c:pt idx="14">
                  <c:v>4.768211920529802</c:v>
                </c:pt>
                <c:pt idx="15">
                  <c:v>7.3624595469255665</c:v>
                </c:pt>
                <c:pt idx="16">
                  <c:v>3.79746835443038</c:v>
                </c:pt>
              </c:numCache>
            </c:numRef>
          </c:val>
        </c:ser>
        <c:axId val="61735098"/>
        <c:axId val="18744971"/>
      </c:barChart>
      <c:catAx>
        <c:axId val="61735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Comarca</a:t>
                </a:r>
              </a:p>
            </c:rich>
          </c:tx>
          <c:layout>
            <c:manualLayout>
              <c:xMode val="factor"/>
              <c:yMode val="factor"/>
              <c:x val="-0.026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44971"/>
        <c:crosses val="autoZero"/>
        <c:auto val="1"/>
        <c:lblOffset val="100"/>
        <c:tickLblSkip val="1"/>
        <c:noMultiLvlLbl val="0"/>
      </c:catAx>
      <c:valAx>
        <c:axId val="1874497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350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51"/>
          <c:y val="0.03675"/>
          <c:w val="0.4587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"/>
          <c:w val="0.83775"/>
          <c:h val="0.9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4'!$C$2</c:f>
              <c:strCache>
                <c:ptCount val="1"/>
                <c:pt idx="0">
                  <c:v>CT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'Figura 4'!$B$3:$B$12</c:f>
              <c:str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Promedio</c:v>
                </c:pt>
              </c:strCache>
            </c:strRef>
          </c:cat>
          <c:val>
            <c:numRef>
              <c:f>'Figura 4'!$C$3:$C$12</c:f>
              <c:numCache>
                <c:ptCount val="10"/>
                <c:pt idx="0">
                  <c:v>0.26287471176018445</c:v>
                </c:pt>
                <c:pt idx="1">
                  <c:v>0.329608938547486</c:v>
                </c:pt>
                <c:pt idx="2">
                  <c:v>0.37188434695912265</c:v>
                </c:pt>
                <c:pt idx="3">
                  <c:v>0.3403057119871279</c:v>
                </c:pt>
                <c:pt idx="4">
                  <c:v>0.32926829268292684</c:v>
                </c:pt>
                <c:pt idx="5">
                  <c:v>0.3144704931285368</c:v>
                </c:pt>
                <c:pt idx="6">
                  <c:v>0.37886340977068794</c:v>
                </c:pt>
                <c:pt idx="7">
                  <c:v>0.3757085020242915</c:v>
                </c:pt>
                <c:pt idx="8">
                  <c:v>0.3698854337152209</c:v>
                </c:pt>
                <c:pt idx="9">
                  <c:v>0.34009546539379476</c:v>
                </c:pt>
              </c:numCache>
            </c:numRef>
          </c:val>
        </c:ser>
        <c:ser>
          <c:idx val="1"/>
          <c:order val="1"/>
          <c:tx>
            <c:strRef>
              <c:f>'Figura 4'!$D$2</c:f>
              <c:strCache>
                <c:ptCount val="1"/>
                <c:pt idx="0">
                  <c:v>CF-EC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'Figura 4'!$B$3:$B$12</c:f>
              <c:str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Promedio</c:v>
                </c:pt>
              </c:strCache>
            </c:strRef>
          </c:cat>
          <c:val>
            <c:numRef>
              <c:f>'Figura 4'!$D$3:$D$12</c:f>
              <c:numCache>
                <c:ptCount val="10"/>
                <c:pt idx="0">
                  <c:v>0.20368946963873943</c:v>
                </c:pt>
                <c:pt idx="1">
                  <c:v>0.14356929212362912</c:v>
                </c:pt>
                <c:pt idx="2">
                  <c:v>0.11764705882352941</c:v>
                </c:pt>
                <c:pt idx="3">
                  <c:v>0.10619469026548672</c:v>
                </c:pt>
                <c:pt idx="4">
                  <c:v>0.11517615176151762</c:v>
                </c:pt>
                <c:pt idx="5">
                  <c:v>0.1099434114793856</c:v>
                </c:pt>
                <c:pt idx="6">
                  <c:v>0.13958125623130607</c:v>
                </c:pt>
                <c:pt idx="7">
                  <c:v>0.11588330632090761</c:v>
                </c:pt>
                <c:pt idx="8">
                  <c:v>0.11292962356792144</c:v>
                </c:pt>
                <c:pt idx="9">
                  <c:v>0.13030849358974358</c:v>
                </c:pt>
              </c:numCache>
            </c:numRef>
          </c:val>
        </c:ser>
        <c:ser>
          <c:idx val="2"/>
          <c:order val="2"/>
          <c:tx>
            <c:strRef>
              <c:f>'Figura 4'!$E$2</c:f>
              <c:strCache>
                <c:ptCount val="1"/>
                <c:pt idx="0">
                  <c:v>EF-EN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'Figura 4'!$B$3:$B$12</c:f>
              <c:str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Promedio</c:v>
                </c:pt>
              </c:strCache>
            </c:strRef>
          </c:cat>
          <c:val>
            <c:numRef>
              <c:f>'Figura 4'!$E$3:$E$12</c:f>
              <c:numCache>
                <c:ptCount val="10"/>
                <c:pt idx="0">
                  <c:v>0.14492753623188406</c:v>
                </c:pt>
                <c:pt idx="1">
                  <c:v>0.18904403866809882</c:v>
                </c:pt>
                <c:pt idx="2">
                  <c:v>0.18843469591226322</c:v>
                </c:pt>
                <c:pt idx="3">
                  <c:v>0.177938808373591</c:v>
                </c:pt>
                <c:pt idx="4">
                  <c:v>0.1349862258953168</c:v>
                </c:pt>
                <c:pt idx="5">
                  <c:v>0.14591920857378401</c:v>
                </c:pt>
                <c:pt idx="6">
                  <c:v>0.1847715736040609</c:v>
                </c:pt>
                <c:pt idx="7">
                  <c:v>0.13765182186234817</c:v>
                </c:pt>
                <c:pt idx="8">
                  <c:v>0.13829787234042554</c:v>
                </c:pt>
                <c:pt idx="9">
                  <c:v>0.15950668036998972</c:v>
                </c:pt>
              </c:numCache>
            </c:numRef>
          </c:val>
        </c:ser>
        <c:ser>
          <c:idx val="3"/>
          <c:order val="3"/>
          <c:tx>
            <c:strRef>
              <c:f>'Figura 4'!$F$2</c:f>
              <c:strCache>
                <c:ptCount val="1"/>
                <c:pt idx="0">
                  <c:v>CS-CP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'Figura 4'!$B$3:$B$12</c:f>
              <c:str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Promedio</c:v>
                </c:pt>
              </c:strCache>
            </c:strRef>
          </c:cat>
          <c:val>
            <c:numRef>
              <c:f>'Figura 4'!$F$3:$F$12</c:f>
              <c:numCache>
                <c:ptCount val="10"/>
                <c:pt idx="0">
                  <c:v>0.0632295719844358</c:v>
                </c:pt>
                <c:pt idx="1">
                  <c:v>0.05612244897959184</c:v>
                </c:pt>
                <c:pt idx="2">
                  <c:v>0.0348605577689243</c:v>
                </c:pt>
                <c:pt idx="3">
                  <c:v>0.061142397425583264</c:v>
                </c:pt>
                <c:pt idx="4">
                  <c:v>0.07994579945799458</c:v>
                </c:pt>
                <c:pt idx="5">
                  <c:v>0.0719482619240097</c:v>
                </c:pt>
                <c:pt idx="6">
                  <c:v>0.053838484546360914</c:v>
                </c:pt>
                <c:pt idx="7">
                  <c:v>0.0526742301458671</c:v>
                </c:pt>
                <c:pt idx="8">
                  <c:v>0.03518821603927987</c:v>
                </c:pt>
                <c:pt idx="9">
                  <c:v>0.055836515636288574</c:v>
                </c:pt>
              </c:numCache>
            </c:numRef>
          </c:val>
        </c:ser>
        <c:ser>
          <c:idx val="4"/>
          <c:order val="4"/>
          <c:tx>
            <c:strRef>
              <c:f>'Figura 4'!$G$2</c:f>
              <c:strCache>
                <c:ptCount val="1"/>
                <c:pt idx="0">
                  <c:v>AB22º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'Figura 4'!$B$3:$B$12</c:f>
              <c:str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Promedio</c:v>
                </c:pt>
              </c:strCache>
            </c:strRef>
          </c:cat>
          <c:val>
            <c:numRef>
              <c:f>'Figura 4'!$G$3:$G$12</c:f>
              <c:numCache>
                <c:ptCount val="10"/>
                <c:pt idx="0">
                  <c:v>0.15163934426229508</c:v>
                </c:pt>
                <c:pt idx="1">
                  <c:v>0.18042226487523993</c:v>
                </c:pt>
                <c:pt idx="2">
                  <c:v>0.18245264207377868</c:v>
                </c:pt>
                <c:pt idx="3">
                  <c:v>0.14481094127111827</c:v>
                </c:pt>
                <c:pt idx="4">
                  <c:v>0.15040650406504066</c:v>
                </c:pt>
                <c:pt idx="5">
                  <c:v>0.13177041228779304</c:v>
                </c:pt>
                <c:pt idx="6">
                  <c:v>0.16350947158524426</c:v>
                </c:pt>
                <c:pt idx="7">
                  <c:v>0.16558441558441558</c:v>
                </c:pt>
                <c:pt idx="8">
                  <c:v>0.13584288052373159</c:v>
                </c:pt>
                <c:pt idx="9">
                  <c:v>0.15533199195171027</c:v>
                </c:pt>
              </c:numCache>
            </c:numRef>
          </c:val>
        </c:ser>
        <c:axId val="34487012"/>
        <c:axId val="41947653"/>
      </c:barChart>
      <c:catAx>
        <c:axId val="34487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47653"/>
        <c:crosses val="autoZero"/>
        <c:auto val="1"/>
        <c:lblOffset val="100"/>
        <c:tickLblSkip val="1"/>
        <c:noMultiLvlLbl val="0"/>
      </c:catAx>
      <c:valAx>
        <c:axId val="41947653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87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4"/>
          <c:y val="0.11"/>
          <c:w val="0.352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35</xdr:row>
      <xdr:rowOff>57150</xdr:rowOff>
    </xdr:from>
    <xdr:to>
      <xdr:col>11</xdr:col>
      <xdr:colOff>419100</xdr:colOff>
      <xdr:row>66</xdr:row>
      <xdr:rowOff>114300</xdr:rowOff>
    </xdr:to>
    <xdr:graphicFrame>
      <xdr:nvGraphicFramePr>
        <xdr:cNvPr id="1" name="Chart 7"/>
        <xdr:cNvGraphicFramePr/>
      </xdr:nvGraphicFramePr>
      <xdr:xfrm>
        <a:off x="666750" y="6991350"/>
        <a:ext cx="849630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10</xdr:row>
      <xdr:rowOff>28575</xdr:rowOff>
    </xdr:from>
    <xdr:to>
      <xdr:col>6</xdr:col>
      <xdr:colOff>704850</xdr:colOff>
      <xdr:row>25</xdr:row>
      <xdr:rowOff>114300</xdr:rowOff>
    </xdr:to>
    <xdr:graphicFrame>
      <xdr:nvGraphicFramePr>
        <xdr:cNvPr id="1" name="Chart 3"/>
        <xdr:cNvGraphicFramePr/>
      </xdr:nvGraphicFramePr>
      <xdr:xfrm>
        <a:off x="971550" y="1809750"/>
        <a:ext cx="43053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2</xdr:row>
      <xdr:rowOff>19050</xdr:rowOff>
    </xdr:from>
    <xdr:to>
      <xdr:col>14</xdr:col>
      <xdr:colOff>723900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5610225" y="504825"/>
        <a:ext cx="57816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219075</xdr:colOff>
      <xdr:row>26</xdr:row>
      <xdr:rowOff>66675</xdr:rowOff>
    </xdr:from>
    <xdr:to>
      <xdr:col>15</xdr:col>
      <xdr:colOff>438150</xdr:colOff>
      <xdr:row>40</xdr:row>
      <xdr:rowOff>47625</xdr:rowOff>
    </xdr:to>
    <xdr:graphicFrame>
      <xdr:nvGraphicFramePr>
        <xdr:cNvPr id="2" name="Chart 2"/>
        <xdr:cNvGraphicFramePr/>
      </xdr:nvGraphicFramePr>
      <xdr:xfrm>
        <a:off x="5553075" y="5838825"/>
        <a:ext cx="63150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257175</xdr:colOff>
      <xdr:row>49</xdr:row>
      <xdr:rowOff>66675</xdr:rowOff>
    </xdr:from>
    <xdr:to>
      <xdr:col>15</xdr:col>
      <xdr:colOff>381000</xdr:colOff>
      <xdr:row>62</xdr:row>
      <xdr:rowOff>152400</xdr:rowOff>
    </xdr:to>
    <xdr:graphicFrame>
      <xdr:nvGraphicFramePr>
        <xdr:cNvPr id="3" name="Chart 3"/>
        <xdr:cNvGraphicFramePr/>
      </xdr:nvGraphicFramePr>
      <xdr:xfrm>
        <a:off x="5591175" y="10715625"/>
        <a:ext cx="6219825" cy="344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400050</xdr:colOff>
      <xdr:row>72</xdr:row>
      <xdr:rowOff>123825</xdr:rowOff>
    </xdr:from>
    <xdr:to>
      <xdr:col>15</xdr:col>
      <xdr:colOff>685800</xdr:colOff>
      <xdr:row>87</xdr:row>
      <xdr:rowOff>123825</xdr:rowOff>
    </xdr:to>
    <xdr:graphicFrame>
      <xdr:nvGraphicFramePr>
        <xdr:cNvPr id="4" name="Chart 4"/>
        <xdr:cNvGraphicFramePr/>
      </xdr:nvGraphicFramePr>
      <xdr:xfrm>
        <a:off x="5734050" y="15925800"/>
        <a:ext cx="6381750" cy="3686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571500</xdr:colOff>
      <xdr:row>97</xdr:row>
      <xdr:rowOff>9525</xdr:rowOff>
    </xdr:from>
    <xdr:to>
      <xdr:col>15</xdr:col>
      <xdr:colOff>685800</xdr:colOff>
      <xdr:row>110</xdr:row>
      <xdr:rowOff>247650</xdr:rowOff>
    </xdr:to>
    <xdr:graphicFrame>
      <xdr:nvGraphicFramePr>
        <xdr:cNvPr id="5" name="Chart 5"/>
        <xdr:cNvGraphicFramePr/>
      </xdr:nvGraphicFramePr>
      <xdr:xfrm>
        <a:off x="5905500" y="21240750"/>
        <a:ext cx="6210300" cy="3352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419100</xdr:colOff>
      <xdr:row>118</xdr:row>
      <xdr:rowOff>95250</xdr:rowOff>
    </xdr:from>
    <xdr:to>
      <xdr:col>12</xdr:col>
      <xdr:colOff>704850</xdr:colOff>
      <xdr:row>144</xdr:row>
      <xdr:rowOff>123825</xdr:rowOff>
    </xdr:to>
    <xdr:graphicFrame>
      <xdr:nvGraphicFramePr>
        <xdr:cNvPr id="6" name="Chart 6"/>
        <xdr:cNvGraphicFramePr/>
      </xdr:nvGraphicFramePr>
      <xdr:xfrm>
        <a:off x="2705100" y="25860375"/>
        <a:ext cx="7143750" cy="4238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13</xdr:row>
      <xdr:rowOff>19050</xdr:rowOff>
    </xdr:from>
    <xdr:to>
      <xdr:col>8</xdr:col>
      <xdr:colOff>495300</xdr:colOff>
      <xdr:row>38</xdr:row>
      <xdr:rowOff>38100</xdr:rowOff>
    </xdr:to>
    <xdr:graphicFrame>
      <xdr:nvGraphicFramePr>
        <xdr:cNvPr id="1" name="Chart 1"/>
        <xdr:cNvGraphicFramePr/>
      </xdr:nvGraphicFramePr>
      <xdr:xfrm>
        <a:off x="695325" y="2124075"/>
        <a:ext cx="58959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13</xdr:row>
      <xdr:rowOff>133350</xdr:rowOff>
    </xdr:from>
    <xdr:to>
      <xdr:col>8</xdr:col>
      <xdr:colOff>533400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742950" y="2238375"/>
        <a:ext cx="58864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11</xdr:row>
      <xdr:rowOff>9525</xdr:rowOff>
    </xdr:from>
    <xdr:to>
      <xdr:col>8</xdr:col>
      <xdr:colOff>590550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800100" y="1790700"/>
        <a:ext cx="58864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miliano\AppData\Local\Microsoft\Windows\Temporary%20Internet%20Files\Content.IE5\0MUY3EIT\excell_proyecto_definiti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as_tests_posit_comarc"/>
      <sheetName val="frecuencias"/>
      <sheetName val="descrip gral"/>
      <sheetName val="coliformestot"/>
      <sheetName val="tabla3_test_coliftot_orig_comar"/>
      <sheetName val="coli_tot_definitivo"/>
      <sheetName val="CT"/>
      <sheetName val="CF-EC"/>
      <sheetName val="AB 22ºC"/>
      <sheetName val="EF-EN"/>
      <sheetName val="CS-CP"/>
      <sheetName val="Global_porcent_años"/>
      <sheetName val="Global_porcent_origen"/>
      <sheetName val="Global_porcent_comarc"/>
      <sheetName val="no conformes+cloración_gral"/>
      <sheetName val="no conformes+clorac_NO_UTILIZO"/>
      <sheetName val="no conformes+clorac_UTILIZO"/>
      <sheetName val="dens_poblac"/>
      <sheetName val="red_distrib_discusion"/>
      <sheetName val="Hoja1"/>
    </sheetNames>
    <sheetDataSet>
      <sheetData sheetId="1">
        <row r="37">
          <cell r="B37" t="str">
            <v>Comarca A</v>
          </cell>
          <cell r="D37">
            <v>1</v>
          </cell>
          <cell r="E37">
            <v>102</v>
          </cell>
          <cell r="F37">
            <v>158</v>
          </cell>
          <cell r="G37">
            <v>137</v>
          </cell>
          <cell r="H37">
            <v>291</v>
          </cell>
        </row>
        <row r="38">
          <cell r="B38" t="str">
            <v>Comarca B</v>
          </cell>
          <cell r="D38">
            <v>2</v>
          </cell>
          <cell r="E38">
            <v>178</v>
          </cell>
          <cell r="F38">
            <v>38</v>
          </cell>
          <cell r="G38">
            <v>256</v>
          </cell>
          <cell r="H38">
            <v>504</v>
          </cell>
        </row>
        <row r="39">
          <cell r="B39" t="str">
            <v>Comarca C</v>
          </cell>
          <cell r="D39">
            <v>2</v>
          </cell>
          <cell r="E39">
            <v>194</v>
          </cell>
          <cell r="F39">
            <v>0</v>
          </cell>
          <cell r="G39">
            <v>20</v>
          </cell>
          <cell r="H39">
            <v>151</v>
          </cell>
        </row>
        <row r="40">
          <cell r="B40" t="str">
            <v>Comarca D</v>
          </cell>
          <cell r="D40">
            <v>7</v>
          </cell>
          <cell r="E40">
            <v>195</v>
          </cell>
          <cell r="F40">
            <v>0</v>
          </cell>
          <cell r="G40">
            <v>24</v>
          </cell>
          <cell r="H40">
            <v>123</v>
          </cell>
        </row>
        <row r="41">
          <cell r="B41" t="str">
            <v>Comarca E</v>
          </cell>
          <cell r="D41">
            <v>0</v>
          </cell>
          <cell r="E41">
            <v>3</v>
          </cell>
          <cell r="F41">
            <v>18</v>
          </cell>
          <cell r="G41">
            <v>92</v>
          </cell>
          <cell r="H41">
            <v>296</v>
          </cell>
        </row>
        <row r="42">
          <cell r="B42" t="str">
            <v>Comarca F</v>
          </cell>
          <cell r="D42">
            <v>11</v>
          </cell>
          <cell r="E42">
            <v>20</v>
          </cell>
          <cell r="F42">
            <v>4</v>
          </cell>
          <cell r="G42">
            <v>142</v>
          </cell>
          <cell r="H42">
            <v>271</v>
          </cell>
        </row>
        <row r="43">
          <cell r="B43" t="str">
            <v>Comarca G</v>
          </cell>
          <cell r="D43">
            <v>2</v>
          </cell>
          <cell r="E43">
            <v>0</v>
          </cell>
          <cell r="F43">
            <v>0</v>
          </cell>
          <cell r="G43">
            <v>74</v>
          </cell>
          <cell r="H43">
            <v>239</v>
          </cell>
        </row>
        <row r="44">
          <cell r="B44" t="str">
            <v>Comarca H</v>
          </cell>
          <cell r="D44">
            <v>1</v>
          </cell>
          <cell r="E44">
            <v>173</v>
          </cell>
          <cell r="F44">
            <v>0</v>
          </cell>
          <cell r="G44">
            <v>39</v>
          </cell>
          <cell r="H44">
            <v>91</v>
          </cell>
        </row>
        <row r="45">
          <cell r="B45" t="str">
            <v>Comarca   I</v>
          </cell>
          <cell r="D45">
            <v>0</v>
          </cell>
          <cell r="E45">
            <v>161</v>
          </cell>
          <cell r="F45">
            <v>0</v>
          </cell>
          <cell r="G45">
            <v>75</v>
          </cell>
          <cell r="H45">
            <v>380</v>
          </cell>
        </row>
        <row r="46">
          <cell r="B46" t="str">
            <v>Comarca J</v>
          </cell>
          <cell r="D46">
            <v>2</v>
          </cell>
          <cell r="E46">
            <v>308</v>
          </cell>
          <cell r="F46">
            <v>0</v>
          </cell>
          <cell r="G46">
            <v>124</v>
          </cell>
          <cell r="H46">
            <v>291</v>
          </cell>
        </row>
        <row r="47">
          <cell r="B47" t="str">
            <v>Comarca K</v>
          </cell>
          <cell r="D47">
            <v>14</v>
          </cell>
          <cell r="E47">
            <v>271</v>
          </cell>
          <cell r="F47">
            <v>0</v>
          </cell>
          <cell r="G47">
            <v>110</v>
          </cell>
          <cell r="H47">
            <v>214</v>
          </cell>
        </row>
        <row r="48">
          <cell r="B48" t="str">
            <v>Comarca L</v>
          </cell>
          <cell r="D48">
            <v>2</v>
          </cell>
          <cell r="E48">
            <v>173</v>
          </cell>
          <cell r="F48">
            <v>27</v>
          </cell>
          <cell r="G48">
            <v>196</v>
          </cell>
          <cell r="H48">
            <v>546</v>
          </cell>
        </row>
        <row r="49">
          <cell r="B49" t="str">
            <v>Comarca M</v>
          </cell>
          <cell r="D49">
            <v>0</v>
          </cell>
          <cell r="E49">
            <v>31</v>
          </cell>
          <cell r="F49">
            <v>134</v>
          </cell>
          <cell r="G49">
            <v>63</v>
          </cell>
          <cell r="H49">
            <v>145</v>
          </cell>
        </row>
        <row r="50">
          <cell r="B50" t="str">
            <v>Comarca N</v>
          </cell>
          <cell r="D50">
            <v>0</v>
          </cell>
          <cell r="E50">
            <v>136</v>
          </cell>
          <cell r="F50">
            <v>0</v>
          </cell>
          <cell r="G50">
            <v>185</v>
          </cell>
          <cell r="H50">
            <v>485</v>
          </cell>
        </row>
        <row r="51">
          <cell r="B51" t="str">
            <v>Comarca Ñ</v>
          </cell>
          <cell r="D51">
            <v>2</v>
          </cell>
          <cell r="E51">
            <v>270</v>
          </cell>
          <cell r="F51">
            <v>0</v>
          </cell>
          <cell r="G51">
            <v>151</v>
          </cell>
          <cell r="H51">
            <v>349</v>
          </cell>
        </row>
        <row r="52">
          <cell r="B52" t="str">
            <v>Comarca O</v>
          </cell>
          <cell r="D52">
            <v>8</v>
          </cell>
          <cell r="E52">
            <v>850</v>
          </cell>
          <cell r="F52">
            <v>23</v>
          </cell>
          <cell r="G52">
            <v>90</v>
          </cell>
          <cell r="H52">
            <v>303</v>
          </cell>
        </row>
        <row r="53">
          <cell r="B53" t="str">
            <v>Comarca P</v>
          </cell>
          <cell r="D53">
            <v>2</v>
          </cell>
          <cell r="E53">
            <v>3</v>
          </cell>
          <cell r="F53">
            <v>0</v>
          </cell>
          <cell r="G53">
            <v>14</v>
          </cell>
          <cell r="H53">
            <v>60</v>
          </cell>
        </row>
      </sheetData>
      <sheetData sheetId="2">
        <row r="3">
          <cell r="A3" t="str">
            <v>CT</v>
          </cell>
          <cell r="C3">
            <v>34</v>
          </cell>
        </row>
        <row r="4">
          <cell r="A4" t="str">
            <v>CF - EC</v>
          </cell>
          <cell r="C4">
            <v>13</v>
          </cell>
        </row>
        <row r="5">
          <cell r="A5" t="str">
            <v>AB 22ºC</v>
          </cell>
          <cell r="C5">
            <v>15.5</v>
          </cell>
        </row>
        <row r="6">
          <cell r="A6" t="str">
            <v>EF - EN</v>
          </cell>
          <cell r="C6">
            <v>16</v>
          </cell>
        </row>
        <row r="7">
          <cell r="A7" t="str">
            <v>CS - CP</v>
          </cell>
          <cell r="C7">
            <v>5.6</v>
          </cell>
        </row>
      </sheetData>
      <sheetData sheetId="6">
        <row r="76">
          <cell r="J76" t="str">
            <v>Comarca A</v>
          </cell>
          <cell r="M76">
            <v>27.721335268505083</v>
          </cell>
        </row>
        <row r="77">
          <cell r="J77" t="str">
            <v>Comarca B</v>
          </cell>
          <cell r="M77">
            <v>29.038854805725972</v>
          </cell>
        </row>
        <row r="78">
          <cell r="J78" t="str">
            <v>Comarca C</v>
          </cell>
          <cell r="M78">
            <v>57.22070844686649</v>
          </cell>
        </row>
        <row r="79">
          <cell r="J79" t="str">
            <v>Comarca D</v>
          </cell>
          <cell r="M79">
            <v>48.710601719197705</v>
          </cell>
        </row>
        <row r="80">
          <cell r="J80" t="str">
            <v>Comarca  E</v>
          </cell>
          <cell r="M80">
            <v>14.425427872860636</v>
          </cell>
        </row>
        <row r="81">
          <cell r="J81" t="str">
            <v>Comarca  F</v>
          </cell>
          <cell r="M81">
            <v>27.008928571428577</v>
          </cell>
        </row>
        <row r="82">
          <cell r="J82" t="str">
            <v>Comarca G</v>
          </cell>
          <cell r="M82">
            <v>13.333333333333334</v>
          </cell>
        </row>
        <row r="83">
          <cell r="J83" t="str">
            <v>Comarca H</v>
          </cell>
          <cell r="M83">
            <v>51.64473684210527</v>
          </cell>
        </row>
        <row r="84">
          <cell r="J84" t="str">
            <v>Comarca    I</v>
          </cell>
          <cell r="M84">
            <v>33.603896103896105</v>
          </cell>
        </row>
        <row r="85">
          <cell r="J85" t="str">
            <v>Comarca  J</v>
          </cell>
          <cell r="M85">
            <v>43.232044198895025</v>
          </cell>
        </row>
        <row r="86">
          <cell r="J86" t="str">
            <v>Comarca K</v>
          </cell>
          <cell r="M86">
            <v>41.70771756978654</v>
          </cell>
        </row>
        <row r="87">
          <cell r="J87" t="str">
            <v>Comarca  L</v>
          </cell>
          <cell r="M87">
            <v>28.60169491525424</v>
          </cell>
        </row>
        <row r="88">
          <cell r="J88" t="str">
            <v>Comarca M</v>
          </cell>
          <cell r="M88">
            <v>16.0857908847185</v>
          </cell>
        </row>
        <row r="89">
          <cell r="J89" t="str">
            <v>Comarca N</v>
          </cell>
          <cell r="M89">
            <v>25.558312655086844</v>
          </cell>
        </row>
        <row r="90">
          <cell r="J90" t="str">
            <v>Comarca Ñ</v>
          </cell>
          <cell r="M90">
            <v>36.52849740932643</v>
          </cell>
        </row>
        <row r="91">
          <cell r="J91" t="str">
            <v>Comarca O</v>
          </cell>
          <cell r="M91">
            <v>45.91836734693877</v>
          </cell>
        </row>
        <row r="92">
          <cell r="J92" t="str">
            <v>Comarca P</v>
          </cell>
          <cell r="M92">
            <v>11.39240506329114</v>
          </cell>
        </row>
      </sheetData>
      <sheetData sheetId="7">
        <row r="76">
          <cell r="J76" t="str">
            <v>Comarca A</v>
          </cell>
          <cell r="M76">
            <v>13.461538461538462</v>
          </cell>
        </row>
        <row r="77">
          <cell r="J77" t="str">
            <v>Comarca B</v>
          </cell>
          <cell r="M77">
            <v>9.316770186335404</v>
          </cell>
        </row>
        <row r="78">
          <cell r="J78" t="str">
            <v>Comarca C</v>
          </cell>
          <cell r="M78">
            <v>21.525885558583106</v>
          </cell>
        </row>
        <row r="79">
          <cell r="J79" t="str">
            <v>Comarca D</v>
          </cell>
          <cell r="M79">
            <v>21.264367816091955</v>
          </cell>
        </row>
        <row r="80">
          <cell r="J80" t="str">
            <v>Comarca  E</v>
          </cell>
          <cell r="M80">
            <v>2.9484029484029484</v>
          </cell>
        </row>
        <row r="81">
          <cell r="J81" t="str">
            <v>Comarca  F</v>
          </cell>
          <cell r="M81">
            <v>11.160714285714286</v>
          </cell>
        </row>
        <row r="82">
          <cell r="J82" t="str">
            <v>Comarca G</v>
          </cell>
          <cell r="M82">
            <v>2.5396825396825395</v>
          </cell>
        </row>
        <row r="83">
          <cell r="J83" t="str">
            <v>Comarca H</v>
          </cell>
          <cell r="M83">
            <v>25.657894736842106</v>
          </cell>
        </row>
        <row r="84">
          <cell r="J84" t="str">
            <v>Comarca    I</v>
          </cell>
          <cell r="M84">
            <v>14.56953642384106</v>
          </cell>
        </row>
        <row r="85">
          <cell r="J85" t="str">
            <v>Comarca  J</v>
          </cell>
          <cell r="M85">
            <v>17.03601108033241</v>
          </cell>
        </row>
        <row r="86">
          <cell r="J86" t="str">
            <v>Comarca K</v>
          </cell>
          <cell r="M86">
            <v>11.494252873563218</v>
          </cell>
        </row>
        <row r="87">
          <cell r="J87" t="str">
            <v>Comarca  L</v>
          </cell>
          <cell r="M87">
            <v>11.464968152866241</v>
          </cell>
        </row>
        <row r="88">
          <cell r="J88" t="str">
            <v>Comarca M</v>
          </cell>
          <cell r="M88">
            <v>7.774798927613941</v>
          </cell>
        </row>
        <row r="89">
          <cell r="J89" t="str">
            <v>Comarca N</v>
          </cell>
          <cell r="M89">
            <v>9.305210918114144</v>
          </cell>
        </row>
        <row r="90">
          <cell r="J90" t="str">
            <v>Comarca Ñ</v>
          </cell>
          <cell r="M90">
            <v>13.151041666666666</v>
          </cell>
        </row>
        <row r="91">
          <cell r="J91" t="str">
            <v>Comarca O</v>
          </cell>
          <cell r="M91">
            <v>17.68</v>
          </cell>
        </row>
        <row r="92">
          <cell r="J92" t="str">
            <v>Comarca P</v>
          </cell>
          <cell r="M92">
            <v>5.063291139240507</v>
          </cell>
        </row>
      </sheetData>
      <sheetData sheetId="8">
        <row r="76">
          <cell r="J76" t="str">
            <v>Comarca A</v>
          </cell>
          <cell r="M76">
            <v>15.239477503628446</v>
          </cell>
        </row>
        <row r="77">
          <cell r="J77" t="str">
            <v>Comarca B</v>
          </cell>
          <cell r="M77">
            <v>11.451942740286299</v>
          </cell>
        </row>
        <row r="78">
          <cell r="J78" t="str">
            <v>Comarca C</v>
          </cell>
          <cell r="M78">
            <v>17.759562841530055</v>
          </cell>
        </row>
        <row r="79">
          <cell r="J79" t="str">
            <v>Comarca D</v>
          </cell>
          <cell r="M79">
            <v>28.160919540229884</v>
          </cell>
        </row>
        <row r="80">
          <cell r="J80" t="str">
            <v>Comarca  E</v>
          </cell>
          <cell r="M80">
            <v>7.579462102689487</v>
          </cell>
        </row>
        <row r="81">
          <cell r="J81" t="str">
            <v>Comarca  F</v>
          </cell>
          <cell r="M81">
            <v>9.821428571428571</v>
          </cell>
        </row>
        <row r="82">
          <cell r="J82" t="str">
            <v>Comarca G</v>
          </cell>
          <cell r="M82">
            <v>7.619047619047619</v>
          </cell>
        </row>
        <row r="83">
          <cell r="J83" t="str">
            <v>Comarca H</v>
          </cell>
          <cell r="M83">
            <v>20.394736842105264</v>
          </cell>
        </row>
        <row r="84">
          <cell r="J84" t="str">
            <v>Comarca    I</v>
          </cell>
          <cell r="M84">
            <v>17.519685039370078</v>
          </cell>
        </row>
        <row r="85">
          <cell r="J85" t="str">
            <v>Comarca  J</v>
          </cell>
          <cell r="M85">
            <v>22.482758620689655</v>
          </cell>
        </row>
        <row r="86">
          <cell r="J86" t="str">
            <v>Comarca K</v>
          </cell>
          <cell r="M86">
            <v>18.780889621087315</v>
          </cell>
        </row>
        <row r="87">
          <cell r="J87" t="str">
            <v>Comarca  L</v>
          </cell>
          <cell r="M87">
            <v>13.241525423728815</v>
          </cell>
        </row>
        <row r="88">
          <cell r="J88" t="str">
            <v>Comarca M</v>
          </cell>
          <cell r="M88">
            <v>9.115281501340483</v>
          </cell>
        </row>
        <row r="89">
          <cell r="J89" t="str">
            <v>Comarca N</v>
          </cell>
          <cell r="M89">
            <v>11.290322580645162</v>
          </cell>
        </row>
        <row r="90">
          <cell r="J90" t="str">
            <v>Comarca Ñ</v>
          </cell>
          <cell r="M90">
            <v>12.385919165580182</v>
          </cell>
        </row>
        <row r="91">
          <cell r="J91" t="str">
            <v>Comarca O</v>
          </cell>
          <cell r="M91">
            <v>22.448979591836736</v>
          </cell>
        </row>
        <row r="92">
          <cell r="J92" t="str">
            <v>Comarca P</v>
          </cell>
          <cell r="M92">
            <v>7.59493670886076</v>
          </cell>
        </row>
      </sheetData>
      <sheetData sheetId="9">
        <row r="76">
          <cell r="J76" t="str">
            <v>Comarca A</v>
          </cell>
          <cell r="M76">
            <v>14.781297134238311</v>
          </cell>
        </row>
        <row r="77">
          <cell r="J77" t="str">
            <v>Comarca B</v>
          </cell>
          <cell r="M77">
            <v>10.146443514644352</v>
          </cell>
        </row>
        <row r="78">
          <cell r="J78" t="str">
            <v>Comarca C</v>
          </cell>
          <cell r="M78">
            <v>35.14986376021798</v>
          </cell>
        </row>
        <row r="79">
          <cell r="J79" t="str">
            <v>Comarca D</v>
          </cell>
          <cell r="M79">
            <v>28.36676217765043</v>
          </cell>
        </row>
        <row r="80">
          <cell r="J80" t="str">
            <v>Comarca  E</v>
          </cell>
          <cell r="M80">
            <v>3.950617283950617</v>
          </cell>
        </row>
        <row r="81">
          <cell r="J81" t="str">
            <v>Comarca  F</v>
          </cell>
          <cell r="M81">
            <v>10.112359550561798</v>
          </cell>
        </row>
        <row r="82">
          <cell r="J82" t="str">
            <v>Comarca G</v>
          </cell>
          <cell r="M82">
            <v>4.761904761904762</v>
          </cell>
        </row>
        <row r="83">
          <cell r="J83" t="str">
            <v>Comarca H</v>
          </cell>
          <cell r="M83">
            <v>27.302631578947366</v>
          </cell>
        </row>
        <row r="84">
          <cell r="J84" t="str">
            <v>Comarca    I</v>
          </cell>
          <cell r="M84">
            <v>18.140589569160998</v>
          </cell>
        </row>
        <row r="85">
          <cell r="J85" t="str">
            <v>Comarca  J</v>
          </cell>
          <cell r="M85">
            <v>18.219749652294855</v>
          </cell>
        </row>
        <row r="86">
          <cell r="J86" t="str">
            <v>Comarca K</v>
          </cell>
          <cell r="M86">
            <v>19.211822660098523</v>
          </cell>
        </row>
        <row r="87">
          <cell r="J87" t="str">
            <v>Comarca  L</v>
          </cell>
          <cell r="M87">
            <v>11.039657020364416</v>
          </cell>
        </row>
        <row r="88">
          <cell r="J88" t="str">
            <v>Comarca M</v>
          </cell>
          <cell r="M88">
            <v>4.373177842565598</v>
          </cell>
        </row>
        <row r="89">
          <cell r="J89" t="str">
            <v>Comarca N</v>
          </cell>
          <cell r="M89">
            <v>10.224438902743142</v>
          </cell>
        </row>
        <row r="90">
          <cell r="J90" t="str">
            <v>Comarca Ñ</v>
          </cell>
          <cell r="M90">
            <v>14.039735099337749</v>
          </cell>
        </row>
        <row r="91">
          <cell r="J91" t="str">
            <v>Comarca O</v>
          </cell>
          <cell r="M91">
            <v>26.586345381526105</v>
          </cell>
        </row>
        <row r="92">
          <cell r="J92" t="str">
            <v>Comarca P</v>
          </cell>
          <cell r="M92">
            <v>6.329113924050633</v>
          </cell>
        </row>
      </sheetData>
      <sheetData sheetId="10">
        <row r="76">
          <cell r="J76" t="str">
            <v>Comarca A</v>
          </cell>
          <cell r="M76">
            <v>9.271523178807946</v>
          </cell>
        </row>
        <row r="77">
          <cell r="J77" t="str">
            <v>Comarca B</v>
          </cell>
          <cell r="M77">
            <v>4.602510460251046</v>
          </cell>
        </row>
        <row r="78">
          <cell r="J78" t="str">
            <v>Comarca C</v>
          </cell>
          <cell r="M78">
            <v>5.722070844686648</v>
          </cell>
        </row>
        <row r="79">
          <cell r="J79" t="str">
            <v>Comarca D</v>
          </cell>
          <cell r="M79">
            <v>7.758620689655173</v>
          </cell>
        </row>
        <row r="80">
          <cell r="J80" t="str">
            <v>Comarca  E</v>
          </cell>
          <cell r="M80">
            <v>1.256281407035176</v>
          </cell>
        </row>
        <row r="81">
          <cell r="J81" t="str">
            <v>Comarca  F</v>
          </cell>
          <cell r="M81">
            <v>4.524886877828054</v>
          </cell>
        </row>
        <row r="82">
          <cell r="J82" t="str">
            <v>Comarca G</v>
          </cell>
          <cell r="M82">
            <v>1.5873015873015872</v>
          </cell>
        </row>
        <row r="83">
          <cell r="J83" t="str">
            <v>Comarca H</v>
          </cell>
          <cell r="M83">
            <v>12.5</v>
          </cell>
        </row>
        <row r="84">
          <cell r="J84" t="str">
            <v>Comarca    I</v>
          </cell>
          <cell r="M84">
            <v>6.126482213438735</v>
          </cell>
        </row>
        <row r="85">
          <cell r="J85" t="str">
            <v>Comarca  J</v>
          </cell>
          <cell r="M85">
            <v>6.224066390041494</v>
          </cell>
        </row>
        <row r="86">
          <cell r="J86" t="str">
            <v>Comarca K</v>
          </cell>
          <cell r="M86">
            <v>4.269293924466338</v>
          </cell>
        </row>
        <row r="87">
          <cell r="J87" t="str">
            <v>Comarca  L</v>
          </cell>
          <cell r="M87">
            <v>5.698924731182796</v>
          </cell>
        </row>
        <row r="88">
          <cell r="J88" t="str">
            <v>Comarca M</v>
          </cell>
          <cell r="M88">
            <v>2.8938906752411575</v>
          </cell>
        </row>
        <row r="89">
          <cell r="J89" t="str">
            <v>Comarca N</v>
          </cell>
          <cell r="M89">
            <v>3.8461538461538463</v>
          </cell>
        </row>
        <row r="90">
          <cell r="J90" t="str">
            <v>Comarca Ñ</v>
          </cell>
          <cell r="M90">
            <v>4.768211920529802</v>
          </cell>
        </row>
        <row r="91">
          <cell r="J91" t="str">
            <v>Comarca O</v>
          </cell>
          <cell r="M91">
            <v>7.3624595469255665</v>
          </cell>
        </row>
        <row r="92">
          <cell r="J92" t="str">
            <v>Comarca P</v>
          </cell>
          <cell r="M92">
            <v>3.79746835443038</v>
          </cell>
        </row>
      </sheetData>
      <sheetData sheetId="13">
        <row r="9">
          <cell r="J9" t="str">
            <v>Comarca A</v>
          </cell>
          <cell r="M9">
            <v>27.721335268505083</v>
          </cell>
        </row>
        <row r="10">
          <cell r="J10" t="str">
            <v>Comarca B</v>
          </cell>
          <cell r="M10">
            <v>29.038854805725972</v>
          </cell>
        </row>
        <row r="11">
          <cell r="J11" t="str">
            <v>Comarca C</v>
          </cell>
          <cell r="M11">
            <v>57.22070844686649</v>
          </cell>
        </row>
        <row r="12">
          <cell r="J12" t="str">
            <v>Comarca D</v>
          </cell>
          <cell r="M12">
            <v>48.710601719197705</v>
          </cell>
        </row>
        <row r="13">
          <cell r="J13" t="str">
            <v>Comarca  E</v>
          </cell>
          <cell r="M13">
            <v>14.425427872860636</v>
          </cell>
        </row>
        <row r="14">
          <cell r="J14" t="str">
            <v>Comarca  F</v>
          </cell>
          <cell r="M14">
            <v>27.008928571428577</v>
          </cell>
        </row>
        <row r="15">
          <cell r="J15" t="str">
            <v>Comarca G</v>
          </cell>
          <cell r="M15">
            <v>13.333333333333334</v>
          </cell>
        </row>
        <row r="16">
          <cell r="J16" t="str">
            <v>Comarca H</v>
          </cell>
          <cell r="M16">
            <v>51.64473684210527</v>
          </cell>
        </row>
        <row r="17">
          <cell r="J17" t="str">
            <v>Comarca    I</v>
          </cell>
          <cell r="M17">
            <v>33.603896103896105</v>
          </cell>
        </row>
        <row r="18">
          <cell r="J18" t="str">
            <v>Comarca  J</v>
          </cell>
          <cell r="M18">
            <v>43.232044198895025</v>
          </cell>
        </row>
        <row r="19">
          <cell r="J19" t="str">
            <v>Comarca K</v>
          </cell>
          <cell r="M19">
            <v>41.70771756978654</v>
          </cell>
        </row>
        <row r="20">
          <cell r="J20" t="str">
            <v>Comarca  L</v>
          </cell>
          <cell r="M20">
            <v>28.60169491525424</v>
          </cell>
        </row>
        <row r="21">
          <cell r="J21" t="str">
            <v>Comarca M</v>
          </cell>
          <cell r="M21">
            <v>16.0857908847185</v>
          </cell>
        </row>
        <row r="22">
          <cell r="J22" t="str">
            <v>Comarca N</v>
          </cell>
          <cell r="M22">
            <v>25.558312655086844</v>
          </cell>
        </row>
        <row r="23">
          <cell r="J23" t="str">
            <v>Comarca Ñ</v>
          </cell>
          <cell r="M23">
            <v>36.52849740932643</v>
          </cell>
        </row>
        <row r="24">
          <cell r="J24" t="str">
            <v>Comarca O</v>
          </cell>
          <cell r="M24">
            <v>45.91836734693877</v>
          </cell>
        </row>
        <row r="25">
          <cell r="J25" t="str">
            <v>Comarca P</v>
          </cell>
          <cell r="M25">
            <v>11.39240506329114</v>
          </cell>
        </row>
        <row r="57">
          <cell r="M57">
            <v>13.461538461538462</v>
          </cell>
        </row>
        <row r="58">
          <cell r="M58">
            <v>9.316770186335404</v>
          </cell>
        </row>
        <row r="59">
          <cell r="M59">
            <v>21.525885558583106</v>
          </cell>
        </row>
        <row r="60">
          <cell r="M60">
            <v>21.264367816091955</v>
          </cell>
        </row>
        <row r="61">
          <cell r="M61">
            <v>2.9484029484029484</v>
          </cell>
        </row>
        <row r="62">
          <cell r="M62">
            <v>11.160714285714286</v>
          </cell>
        </row>
        <row r="63">
          <cell r="M63">
            <v>2.5396825396825395</v>
          </cell>
        </row>
        <row r="64">
          <cell r="M64">
            <v>25.657894736842106</v>
          </cell>
        </row>
        <row r="65">
          <cell r="M65">
            <v>14.56953642384106</v>
          </cell>
        </row>
        <row r="66">
          <cell r="M66">
            <v>17.03601108033241</v>
          </cell>
        </row>
        <row r="67">
          <cell r="M67">
            <v>11.494252873563218</v>
          </cell>
        </row>
        <row r="68">
          <cell r="M68">
            <v>11.464968152866241</v>
          </cell>
        </row>
        <row r="69">
          <cell r="M69">
            <v>7.774798927613941</v>
          </cell>
        </row>
        <row r="70">
          <cell r="M70">
            <v>9.305210918114144</v>
          </cell>
        </row>
        <row r="71">
          <cell r="M71">
            <v>13.151041666666666</v>
          </cell>
        </row>
        <row r="72">
          <cell r="M72">
            <v>17.68</v>
          </cell>
        </row>
        <row r="73">
          <cell r="M73">
            <v>5.063291139240507</v>
          </cell>
        </row>
        <row r="105">
          <cell r="M105">
            <v>15.239477503628446</v>
          </cell>
        </row>
        <row r="106">
          <cell r="M106">
            <v>11.451942740286299</v>
          </cell>
        </row>
        <row r="107">
          <cell r="M107">
            <v>17.759562841530055</v>
          </cell>
        </row>
        <row r="108">
          <cell r="M108">
            <v>28.160919540229884</v>
          </cell>
        </row>
        <row r="109">
          <cell r="M109">
            <v>7.579462102689487</v>
          </cell>
        </row>
        <row r="110">
          <cell r="M110">
            <v>9.821428571428571</v>
          </cell>
        </row>
        <row r="111">
          <cell r="M111">
            <v>7.619047619047619</v>
          </cell>
        </row>
        <row r="112">
          <cell r="M112">
            <v>20.394736842105264</v>
          </cell>
        </row>
        <row r="113">
          <cell r="M113">
            <v>17.519685039370078</v>
          </cell>
        </row>
        <row r="114">
          <cell r="M114">
            <v>22.482758620689655</v>
          </cell>
        </row>
        <row r="115">
          <cell r="M115">
            <v>18.780889621087315</v>
          </cell>
        </row>
        <row r="116">
          <cell r="M116">
            <v>13.241525423728815</v>
          </cell>
        </row>
        <row r="117">
          <cell r="M117">
            <v>9.115281501340483</v>
          </cell>
        </row>
        <row r="118">
          <cell r="M118">
            <v>11.290322580645162</v>
          </cell>
        </row>
        <row r="119">
          <cell r="M119">
            <v>12.385919165580182</v>
          </cell>
        </row>
        <row r="120">
          <cell r="M120">
            <v>22.448979591836736</v>
          </cell>
        </row>
        <row r="121">
          <cell r="M121">
            <v>7.59493670886076</v>
          </cell>
        </row>
        <row r="150">
          <cell r="M150">
            <v>14.781297134238311</v>
          </cell>
        </row>
        <row r="151">
          <cell r="M151">
            <v>10.146443514644352</v>
          </cell>
        </row>
        <row r="152">
          <cell r="M152">
            <v>35.14986376021798</v>
          </cell>
        </row>
        <row r="153">
          <cell r="M153">
            <v>28.36676217765043</v>
          </cell>
        </row>
        <row r="154">
          <cell r="M154">
            <v>3.950617283950617</v>
          </cell>
        </row>
        <row r="155">
          <cell r="M155">
            <v>10.112359550561798</v>
          </cell>
        </row>
        <row r="156">
          <cell r="M156">
            <v>4.761904761904762</v>
          </cell>
        </row>
        <row r="157">
          <cell r="M157">
            <v>27.302631578947366</v>
          </cell>
        </row>
        <row r="158">
          <cell r="M158">
            <v>18.140589569160998</v>
          </cell>
        </row>
        <row r="159">
          <cell r="M159">
            <v>18.219749652294855</v>
          </cell>
        </row>
        <row r="160">
          <cell r="M160">
            <v>19.211822660098523</v>
          </cell>
        </row>
        <row r="161">
          <cell r="M161">
            <v>11.039657020364416</v>
          </cell>
        </row>
        <row r="162">
          <cell r="M162">
            <v>4.373177842565598</v>
          </cell>
        </row>
        <row r="163">
          <cell r="M163">
            <v>10.224438902743142</v>
          </cell>
        </row>
        <row r="164">
          <cell r="M164">
            <v>14.039735099337749</v>
          </cell>
        </row>
        <row r="165">
          <cell r="M165">
            <v>26.586345381526105</v>
          </cell>
        </row>
        <row r="166">
          <cell r="M166">
            <v>6.329113924050633</v>
          </cell>
        </row>
        <row r="197">
          <cell r="M197">
            <v>9.271523178807946</v>
          </cell>
        </row>
        <row r="198">
          <cell r="M198">
            <v>4.602510460251046</v>
          </cell>
        </row>
        <row r="199">
          <cell r="M199">
            <v>5.722070844686648</v>
          </cell>
        </row>
        <row r="200">
          <cell r="M200">
            <v>7.758620689655173</v>
          </cell>
        </row>
        <row r="201">
          <cell r="M201">
            <v>1.256281407035176</v>
          </cell>
        </row>
        <row r="202">
          <cell r="M202">
            <v>4.524886877828054</v>
          </cell>
        </row>
        <row r="203">
          <cell r="M203">
            <v>1.5873015873015872</v>
          </cell>
        </row>
        <row r="204">
          <cell r="M204">
            <v>12.5</v>
          </cell>
        </row>
        <row r="205">
          <cell r="M205">
            <v>6.126482213438735</v>
          </cell>
        </row>
        <row r="206">
          <cell r="M206">
            <v>6.224066390041494</v>
          </cell>
        </row>
        <row r="207">
          <cell r="M207">
            <v>4.269293924466338</v>
          </cell>
        </row>
        <row r="208">
          <cell r="M208">
            <v>5.698924731182796</v>
          </cell>
        </row>
        <row r="209">
          <cell r="M209">
            <v>2.8938906752411575</v>
          </cell>
        </row>
        <row r="210">
          <cell r="M210">
            <v>3.8461538461538463</v>
          </cell>
        </row>
        <row r="211">
          <cell r="M211">
            <v>4.768211920529802</v>
          </cell>
        </row>
        <row r="212">
          <cell r="M212">
            <v>7.3624595469255665</v>
          </cell>
        </row>
        <row r="213">
          <cell r="M213">
            <v>3.79746835443038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70"/>
  <sheetViews>
    <sheetView tabSelected="1" zoomScalePageLayoutView="0" workbookViewId="0" topLeftCell="A33">
      <selection activeCell="C61" sqref="C61"/>
    </sheetView>
  </sheetViews>
  <sheetFormatPr defaultColWidth="11.421875" defaultRowHeight="12.75"/>
  <cols>
    <col min="3" max="3" width="16.8515625" style="0" customWidth="1"/>
  </cols>
  <sheetData>
    <row r="4" spans="2:9" ht="15.75">
      <c r="B4" s="142" t="s">
        <v>67</v>
      </c>
      <c r="C4" s="143"/>
      <c r="D4" s="144"/>
      <c r="E4" s="37"/>
      <c r="F4" s="37"/>
      <c r="G4" s="38"/>
      <c r="H4" s="39"/>
      <c r="I4" s="40"/>
    </row>
    <row r="5" spans="2:9" ht="12.75">
      <c r="B5" s="41"/>
      <c r="C5" s="41"/>
      <c r="D5" s="41"/>
      <c r="E5" s="41"/>
      <c r="F5" s="41"/>
      <c r="G5" s="41"/>
      <c r="H5" s="39"/>
      <c r="I5" s="42"/>
    </row>
    <row r="6" spans="2:9" ht="13.5" thickBot="1">
      <c r="B6" s="130" t="s">
        <v>68</v>
      </c>
      <c r="C6" s="131"/>
      <c r="D6" s="131"/>
      <c r="E6" s="131"/>
      <c r="F6" s="131"/>
      <c r="G6" s="131"/>
      <c r="H6" s="131"/>
      <c r="I6" s="42"/>
    </row>
    <row r="7" spans="2:9" ht="13.5" thickBot="1">
      <c r="B7" s="145" t="s">
        <v>69</v>
      </c>
      <c r="C7" s="148" t="s">
        <v>70</v>
      </c>
      <c r="D7" s="149"/>
      <c r="E7" s="149"/>
      <c r="F7" s="149"/>
      <c r="G7" s="149"/>
      <c r="H7" s="150"/>
      <c r="I7" s="39"/>
    </row>
    <row r="8" spans="2:9" ht="12.75">
      <c r="B8" s="146"/>
      <c r="C8" s="125" t="s">
        <v>71</v>
      </c>
      <c r="D8" s="126"/>
      <c r="E8" s="127" t="s">
        <v>72</v>
      </c>
      <c r="F8" s="126"/>
      <c r="G8" s="128" t="s">
        <v>27</v>
      </c>
      <c r="H8" s="129"/>
      <c r="I8" s="41"/>
    </row>
    <row r="9" spans="2:9" ht="13.5" thickBot="1">
      <c r="B9" s="147"/>
      <c r="C9" s="18" t="s">
        <v>73</v>
      </c>
      <c r="D9" s="19" t="s">
        <v>74</v>
      </c>
      <c r="E9" s="19" t="s">
        <v>73</v>
      </c>
      <c r="F9" s="19" t="s">
        <v>74</v>
      </c>
      <c r="G9" s="19" t="s">
        <v>73</v>
      </c>
      <c r="H9" s="43" t="s">
        <v>74</v>
      </c>
      <c r="I9" s="39"/>
    </row>
    <row r="10" spans="2:9" ht="24.75" thickBot="1">
      <c r="B10" s="44" t="s">
        <v>75</v>
      </c>
      <c r="C10" s="45">
        <v>10057</v>
      </c>
      <c r="D10" s="46">
        <v>1</v>
      </c>
      <c r="E10" s="47">
        <v>0</v>
      </c>
      <c r="F10" s="46">
        <v>0</v>
      </c>
      <c r="G10" s="47">
        <v>10057</v>
      </c>
      <c r="H10" s="48">
        <v>1</v>
      </c>
      <c r="I10" s="39"/>
    </row>
    <row r="11" spans="2:9" ht="12.75">
      <c r="B11" s="41"/>
      <c r="C11" s="41"/>
      <c r="D11" s="41"/>
      <c r="E11" s="41"/>
      <c r="F11" s="41"/>
      <c r="G11" s="41"/>
      <c r="H11" s="49"/>
      <c r="I11" s="42"/>
    </row>
    <row r="12" spans="2:9" ht="12.75">
      <c r="B12" s="130" t="s">
        <v>23</v>
      </c>
      <c r="C12" s="131"/>
      <c r="D12" s="131"/>
      <c r="E12" s="131"/>
      <c r="F12" s="131"/>
      <c r="G12" s="131"/>
      <c r="H12" s="131"/>
      <c r="I12" s="131"/>
    </row>
    <row r="13" spans="2:9" ht="13.5" thickBot="1">
      <c r="B13" s="132" t="s">
        <v>24</v>
      </c>
      <c r="C13" s="131"/>
      <c r="D13" s="131"/>
      <c r="E13" s="131"/>
      <c r="F13" s="131"/>
      <c r="G13" s="131"/>
      <c r="H13" s="131"/>
      <c r="I13" s="131"/>
    </row>
    <row r="14" spans="2:9" ht="13.5" thickBot="1">
      <c r="B14" s="133" t="s">
        <v>25</v>
      </c>
      <c r="C14" s="134"/>
      <c r="D14" s="137" t="s">
        <v>26</v>
      </c>
      <c r="E14" s="138"/>
      <c r="F14" s="138"/>
      <c r="G14" s="138"/>
      <c r="H14" s="139"/>
      <c r="I14" s="140" t="s">
        <v>27</v>
      </c>
    </row>
    <row r="15" spans="2:9" ht="36.75" thickBot="1">
      <c r="B15" s="135"/>
      <c r="C15" s="136"/>
      <c r="D15" s="18" t="s">
        <v>28</v>
      </c>
      <c r="E15" s="19" t="s">
        <v>29</v>
      </c>
      <c r="F15" s="19" t="s">
        <v>30</v>
      </c>
      <c r="G15" s="19" t="s">
        <v>31</v>
      </c>
      <c r="H15" s="19" t="s">
        <v>32</v>
      </c>
      <c r="I15" s="141"/>
    </row>
    <row r="16" spans="2:9" ht="24">
      <c r="B16" s="20" t="s">
        <v>33</v>
      </c>
      <c r="C16" s="21" t="s">
        <v>34</v>
      </c>
      <c r="D16" s="22">
        <v>1</v>
      </c>
      <c r="E16" s="23">
        <v>102</v>
      </c>
      <c r="F16" s="23">
        <v>158</v>
      </c>
      <c r="G16" s="23">
        <v>137</v>
      </c>
      <c r="H16" s="23">
        <v>291</v>
      </c>
      <c r="I16" s="24">
        <v>689</v>
      </c>
    </row>
    <row r="17" spans="2:9" ht="12.75">
      <c r="B17" s="20" t="s">
        <v>35</v>
      </c>
      <c r="C17" s="25" t="s">
        <v>36</v>
      </c>
      <c r="D17" s="26">
        <v>2</v>
      </c>
      <c r="E17" s="27">
        <v>178</v>
      </c>
      <c r="F17" s="27">
        <v>38</v>
      </c>
      <c r="G17" s="27">
        <v>256</v>
      </c>
      <c r="H17" s="27">
        <v>504</v>
      </c>
      <c r="I17" s="28">
        <v>978</v>
      </c>
    </row>
    <row r="18" spans="2:9" ht="24">
      <c r="B18" s="20" t="s">
        <v>37</v>
      </c>
      <c r="C18" s="25" t="s">
        <v>38</v>
      </c>
      <c r="D18" s="26">
        <v>2</v>
      </c>
      <c r="E18" s="27">
        <v>194</v>
      </c>
      <c r="F18" s="27">
        <v>0</v>
      </c>
      <c r="G18" s="27">
        <v>20</v>
      </c>
      <c r="H18" s="27">
        <v>151</v>
      </c>
      <c r="I18" s="28">
        <v>367</v>
      </c>
    </row>
    <row r="19" spans="2:9" ht="24">
      <c r="B19" s="20" t="s">
        <v>39</v>
      </c>
      <c r="C19" s="25" t="s">
        <v>40</v>
      </c>
      <c r="D19" s="26">
        <v>7</v>
      </c>
      <c r="E19" s="27">
        <v>195</v>
      </c>
      <c r="F19" s="27">
        <v>0</v>
      </c>
      <c r="G19" s="27">
        <v>24</v>
      </c>
      <c r="H19" s="27">
        <v>123</v>
      </c>
      <c r="I19" s="28">
        <v>349</v>
      </c>
    </row>
    <row r="20" spans="2:9" ht="12.75">
      <c r="B20" s="20" t="s">
        <v>41</v>
      </c>
      <c r="C20" s="25" t="s">
        <v>42</v>
      </c>
      <c r="D20" s="26">
        <v>0</v>
      </c>
      <c r="E20" s="27">
        <v>3</v>
      </c>
      <c r="F20" s="27">
        <v>18</v>
      </c>
      <c r="G20" s="27">
        <v>92</v>
      </c>
      <c r="H20" s="27">
        <v>296</v>
      </c>
      <c r="I20" s="28">
        <v>409</v>
      </c>
    </row>
    <row r="21" spans="2:9" ht="12.75">
      <c r="B21" s="20" t="s">
        <v>43</v>
      </c>
      <c r="C21" s="25" t="s">
        <v>44</v>
      </c>
      <c r="D21" s="26">
        <v>11</v>
      </c>
      <c r="E21" s="27">
        <v>20</v>
      </c>
      <c r="F21" s="27">
        <v>4</v>
      </c>
      <c r="G21" s="27">
        <v>142</v>
      </c>
      <c r="H21" s="27">
        <v>271</v>
      </c>
      <c r="I21" s="28">
        <v>448</v>
      </c>
    </row>
    <row r="22" spans="2:9" ht="12.75">
      <c r="B22" s="20" t="s">
        <v>45</v>
      </c>
      <c r="C22" s="25" t="s">
        <v>46</v>
      </c>
      <c r="D22" s="26">
        <v>2</v>
      </c>
      <c r="E22" s="27">
        <v>0</v>
      </c>
      <c r="F22" s="27">
        <v>0</v>
      </c>
      <c r="G22" s="27">
        <v>74</v>
      </c>
      <c r="H22" s="27">
        <v>239</v>
      </c>
      <c r="I22" s="28">
        <v>315</v>
      </c>
    </row>
    <row r="23" spans="2:9" ht="24">
      <c r="B23" s="20" t="s">
        <v>47</v>
      </c>
      <c r="C23" s="25" t="s">
        <v>48</v>
      </c>
      <c r="D23" s="26">
        <v>1</v>
      </c>
      <c r="E23" s="27">
        <v>173</v>
      </c>
      <c r="F23" s="27">
        <v>0</v>
      </c>
      <c r="G23" s="27">
        <v>39</v>
      </c>
      <c r="H23" s="27">
        <v>91</v>
      </c>
      <c r="I23" s="28">
        <v>304</v>
      </c>
    </row>
    <row r="24" spans="2:9" ht="12.75">
      <c r="B24" s="20" t="s">
        <v>49</v>
      </c>
      <c r="C24" s="25" t="s">
        <v>50</v>
      </c>
      <c r="D24" s="26">
        <v>0</v>
      </c>
      <c r="E24" s="27">
        <v>161</v>
      </c>
      <c r="F24" s="27">
        <v>0</v>
      </c>
      <c r="G24" s="27">
        <v>75</v>
      </c>
      <c r="H24" s="27">
        <v>380</v>
      </c>
      <c r="I24" s="28">
        <v>616</v>
      </c>
    </row>
    <row r="25" spans="2:9" ht="12.75">
      <c r="B25" s="20" t="s">
        <v>51</v>
      </c>
      <c r="C25" s="25" t="s">
        <v>52</v>
      </c>
      <c r="D25" s="26">
        <v>2</v>
      </c>
      <c r="E25" s="27">
        <v>308</v>
      </c>
      <c r="F25" s="27">
        <v>0</v>
      </c>
      <c r="G25" s="27">
        <v>124</v>
      </c>
      <c r="H25" s="27">
        <v>291</v>
      </c>
      <c r="I25" s="28">
        <v>725</v>
      </c>
    </row>
    <row r="26" spans="2:9" ht="24">
      <c r="B26" s="20" t="s">
        <v>53</v>
      </c>
      <c r="C26" s="25" t="s">
        <v>54</v>
      </c>
      <c r="D26" s="26">
        <v>14</v>
      </c>
      <c r="E26" s="27">
        <v>271</v>
      </c>
      <c r="F26" s="27">
        <v>0</v>
      </c>
      <c r="G26" s="27">
        <v>110</v>
      </c>
      <c r="H26" s="27">
        <v>214</v>
      </c>
      <c r="I26" s="28">
        <v>609</v>
      </c>
    </row>
    <row r="27" spans="2:9" ht="12.75">
      <c r="B27" s="20" t="s">
        <v>55</v>
      </c>
      <c r="C27" s="25" t="s">
        <v>56</v>
      </c>
      <c r="D27" s="26">
        <v>2</v>
      </c>
      <c r="E27" s="27">
        <v>173</v>
      </c>
      <c r="F27" s="27">
        <v>27</v>
      </c>
      <c r="G27" s="27">
        <v>196</v>
      </c>
      <c r="H27" s="27">
        <v>546</v>
      </c>
      <c r="I27" s="28">
        <v>944</v>
      </c>
    </row>
    <row r="28" spans="2:9" ht="12.75">
      <c r="B28" s="20" t="s">
        <v>57</v>
      </c>
      <c r="C28" s="25" t="s">
        <v>58</v>
      </c>
      <c r="D28" s="26">
        <v>0</v>
      </c>
      <c r="E28" s="27">
        <v>31</v>
      </c>
      <c r="F28" s="27">
        <v>134</v>
      </c>
      <c r="G28" s="27">
        <v>63</v>
      </c>
      <c r="H28" s="27">
        <v>145</v>
      </c>
      <c r="I28" s="28">
        <v>373</v>
      </c>
    </row>
    <row r="29" spans="2:9" ht="12.75">
      <c r="B29" s="20" t="s">
        <v>59</v>
      </c>
      <c r="C29" s="25" t="s">
        <v>60</v>
      </c>
      <c r="D29" s="26">
        <v>0</v>
      </c>
      <c r="E29" s="27">
        <v>136</v>
      </c>
      <c r="F29" s="27">
        <v>0</v>
      </c>
      <c r="G29" s="27">
        <v>185</v>
      </c>
      <c r="H29" s="27">
        <v>485</v>
      </c>
      <c r="I29" s="28">
        <v>806</v>
      </c>
    </row>
    <row r="30" spans="2:9" ht="12.75">
      <c r="B30" s="20" t="s">
        <v>61</v>
      </c>
      <c r="C30" s="25" t="s">
        <v>62</v>
      </c>
      <c r="D30" s="26">
        <v>2</v>
      </c>
      <c r="E30" s="27">
        <v>270</v>
      </c>
      <c r="F30" s="27">
        <v>0</v>
      </c>
      <c r="G30" s="27">
        <v>151</v>
      </c>
      <c r="H30" s="27">
        <v>349</v>
      </c>
      <c r="I30" s="28">
        <v>772</v>
      </c>
    </row>
    <row r="31" spans="2:9" ht="12.75">
      <c r="B31" s="20" t="s">
        <v>63</v>
      </c>
      <c r="C31" s="25" t="s">
        <v>64</v>
      </c>
      <c r="D31" s="26">
        <v>8</v>
      </c>
      <c r="E31" s="27">
        <v>850</v>
      </c>
      <c r="F31" s="27">
        <v>23</v>
      </c>
      <c r="G31" s="27">
        <v>90</v>
      </c>
      <c r="H31" s="27">
        <v>303</v>
      </c>
      <c r="I31" s="28">
        <v>1274</v>
      </c>
    </row>
    <row r="32" spans="2:9" ht="12.75">
      <c r="B32" s="29" t="s">
        <v>65</v>
      </c>
      <c r="C32" s="30" t="s">
        <v>66</v>
      </c>
      <c r="D32" s="31">
        <v>2</v>
      </c>
      <c r="E32" s="32">
        <v>3</v>
      </c>
      <c r="F32" s="32">
        <v>0</v>
      </c>
      <c r="G32" s="32">
        <v>14</v>
      </c>
      <c r="H32" s="32">
        <v>60</v>
      </c>
      <c r="I32" s="33">
        <v>79</v>
      </c>
    </row>
    <row r="33" spans="2:9" ht="13.5" thickBot="1">
      <c r="B33" s="123" t="s">
        <v>27</v>
      </c>
      <c r="C33" s="124"/>
      <c r="D33" s="34">
        <v>56</v>
      </c>
      <c r="E33" s="35">
        <v>3068</v>
      </c>
      <c r="F33" s="35">
        <v>402</v>
      </c>
      <c r="G33" s="35">
        <v>1792</v>
      </c>
      <c r="H33" s="35">
        <v>4739</v>
      </c>
      <c r="I33" s="36">
        <v>10057</v>
      </c>
    </row>
    <row r="70" ht="12.75">
      <c r="B70" s="50" t="s">
        <v>120</v>
      </c>
    </row>
  </sheetData>
  <sheetProtection/>
  <mergeCells count="13">
    <mergeCell ref="B4:D4"/>
    <mergeCell ref="B6:H6"/>
    <mergeCell ref="B7:B9"/>
    <mergeCell ref="C7:H7"/>
    <mergeCell ref="B33:C33"/>
    <mergeCell ref="C8:D8"/>
    <mergeCell ref="E8:F8"/>
    <mergeCell ref="G8:H8"/>
    <mergeCell ref="B12:I12"/>
    <mergeCell ref="B13:I13"/>
    <mergeCell ref="B14:C15"/>
    <mergeCell ref="D14:H14"/>
    <mergeCell ref="I14:I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3"/>
  <sheetViews>
    <sheetView zoomScalePageLayoutView="0" workbookViewId="0" topLeftCell="A7">
      <selection activeCell="H35" sqref="H35"/>
    </sheetView>
  </sheetViews>
  <sheetFormatPr defaultColWidth="11.421875" defaultRowHeight="12.75"/>
  <sheetData>
    <row r="3" spans="2:9" ht="12.75">
      <c r="B3" s="51"/>
      <c r="C3" s="159" t="s">
        <v>76</v>
      </c>
      <c r="D3" s="159"/>
      <c r="I3" t="s">
        <v>77</v>
      </c>
    </row>
    <row r="4" spans="2:4" ht="12.75">
      <c r="B4" s="51" t="s">
        <v>78</v>
      </c>
      <c r="C4" s="51" t="s">
        <v>79</v>
      </c>
      <c r="D4" s="51" t="s">
        <v>80</v>
      </c>
    </row>
    <row r="5" spans="2:14" ht="13.5" thickBot="1">
      <c r="B5" s="51" t="s">
        <v>1</v>
      </c>
      <c r="C5" s="52">
        <v>66</v>
      </c>
      <c r="D5" s="53">
        <v>34</v>
      </c>
      <c r="E5" t="s">
        <v>81</v>
      </c>
      <c r="I5" s="157" t="s">
        <v>82</v>
      </c>
      <c r="J5" s="158"/>
      <c r="K5" s="158"/>
      <c r="L5" s="158"/>
      <c r="M5" s="158"/>
      <c r="N5" s="158"/>
    </row>
    <row r="6" spans="2:14" ht="24.75" thickBot="1">
      <c r="B6" s="51" t="s">
        <v>83</v>
      </c>
      <c r="C6" s="52">
        <v>87</v>
      </c>
      <c r="D6" s="52">
        <v>13</v>
      </c>
      <c r="E6" t="s">
        <v>84</v>
      </c>
      <c r="I6" s="151" t="s">
        <v>69</v>
      </c>
      <c r="J6" s="152"/>
      <c r="K6" s="54" t="s">
        <v>85</v>
      </c>
      <c r="L6" s="55" t="s">
        <v>74</v>
      </c>
      <c r="M6" s="55" t="s">
        <v>86</v>
      </c>
      <c r="N6" s="56" t="s">
        <v>87</v>
      </c>
    </row>
    <row r="7" spans="2:14" ht="12.75">
      <c r="B7" s="51" t="s">
        <v>88</v>
      </c>
      <c r="C7" s="52">
        <v>84.5</v>
      </c>
      <c r="D7" s="52">
        <v>15.5</v>
      </c>
      <c r="E7" t="s">
        <v>89</v>
      </c>
      <c r="I7" s="153" t="s">
        <v>71</v>
      </c>
      <c r="J7" s="57" t="s">
        <v>90</v>
      </c>
      <c r="K7" s="58">
        <v>6636</v>
      </c>
      <c r="L7" s="59">
        <v>65.98389181664513</v>
      </c>
      <c r="M7" s="59">
        <v>65.99045346062053</v>
      </c>
      <c r="N7" s="60">
        <v>65.99045346062053</v>
      </c>
    </row>
    <row r="8" spans="2:14" ht="12.75">
      <c r="B8" s="51" t="s">
        <v>91</v>
      </c>
      <c r="C8" s="52">
        <v>84</v>
      </c>
      <c r="D8" s="52">
        <v>16</v>
      </c>
      <c r="E8" t="s">
        <v>92</v>
      </c>
      <c r="I8" s="154"/>
      <c r="J8" s="61" t="s">
        <v>93</v>
      </c>
      <c r="K8" s="62">
        <v>3420</v>
      </c>
      <c r="L8" s="63">
        <v>34.00616486029631</v>
      </c>
      <c r="M8" s="63">
        <v>34.00954653937948</v>
      </c>
      <c r="N8" s="64">
        <v>100</v>
      </c>
    </row>
    <row r="9" spans="2:14" ht="12.75">
      <c r="B9" s="51" t="s">
        <v>94</v>
      </c>
      <c r="C9" s="52">
        <v>94.4</v>
      </c>
      <c r="D9" s="52">
        <v>5.6</v>
      </c>
      <c r="E9" t="s">
        <v>95</v>
      </c>
      <c r="I9" s="154"/>
      <c r="J9" s="61" t="s">
        <v>27</v>
      </c>
      <c r="K9" s="62">
        <v>10056</v>
      </c>
      <c r="L9" s="63">
        <v>99.99005667694144</v>
      </c>
      <c r="M9" s="63">
        <v>100</v>
      </c>
      <c r="N9" s="65"/>
    </row>
    <row r="10" spans="9:14" ht="12.75">
      <c r="I10" s="66" t="s">
        <v>72</v>
      </c>
      <c r="J10" s="61" t="s">
        <v>96</v>
      </c>
      <c r="K10" s="62">
        <v>1</v>
      </c>
      <c r="L10" s="63">
        <v>0.009943323058566173</v>
      </c>
      <c r="M10" s="67"/>
      <c r="N10" s="65"/>
    </row>
    <row r="11" spans="9:14" ht="13.5" thickBot="1">
      <c r="I11" s="155" t="s">
        <v>27</v>
      </c>
      <c r="J11" s="156"/>
      <c r="K11" s="68">
        <v>10057</v>
      </c>
      <c r="L11" s="69">
        <v>100</v>
      </c>
      <c r="M11" s="70"/>
      <c r="N11" s="71"/>
    </row>
    <row r="13" spans="9:14" ht="13.5" thickBot="1">
      <c r="I13" s="157" t="s">
        <v>97</v>
      </c>
      <c r="J13" s="158"/>
      <c r="K13" s="158"/>
      <c r="L13" s="158"/>
      <c r="M13" s="158"/>
      <c r="N13" s="158"/>
    </row>
    <row r="14" spans="9:14" ht="24.75" thickBot="1">
      <c r="I14" s="151" t="s">
        <v>69</v>
      </c>
      <c r="J14" s="152"/>
      <c r="K14" s="54" t="s">
        <v>85</v>
      </c>
      <c r="L14" s="55" t="s">
        <v>74</v>
      </c>
      <c r="M14" s="55" t="s">
        <v>86</v>
      </c>
      <c r="N14" s="56" t="s">
        <v>87</v>
      </c>
    </row>
    <row r="15" spans="9:14" ht="12.75">
      <c r="I15" s="153" t="s">
        <v>71</v>
      </c>
      <c r="J15" s="57" t="s">
        <v>90</v>
      </c>
      <c r="K15" s="58">
        <v>8683</v>
      </c>
      <c r="L15" s="59">
        <v>86.33787411753008</v>
      </c>
      <c r="M15" s="59">
        <v>86.96915064102564</v>
      </c>
      <c r="N15" s="60">
        <v>86.96915064102564</v>
      </c>
    </row>
    <row r="16" spans="9:14" ht="12.75">
      <c r="I16" s="154"/>
      <c r="J16" s="61" t="s">
        <v>93</v>
      </c>
      <c r="K16" s="62">
        <v>1301</v>
      </c>
      <c r="L16" s="63">
        <v>12.936263299194591</v>
      </c>
      <c r="M16" s="63">
        <v>13.03084935897436</v>
      </c>
      <c r="N16" s="64">
        <v>100</v>
      </c>
    </row>
    <row r="17" spans="9:14" ht="12.75">
      <c r="I17" s="154"/>
      <c r="J17" s="61" t="s">
        <v>27</v>
      </c>
      <c r="K17" s="62">
        <v>9984</v>
      </c>
      <c r="L17" s="63">
        <v>99.27413741672467</v>
      </c>
      <c r="M17" s="63">
        <v>100</v>
      </c>
      <c r="N17" s="65"/>
    </row>
    <row r="18" spans="9:14" ht="12.75">
      <c r="I18" s="66" t="s">
        <v>72</v>
      </c>
      <c r="J18" s="61" t="s">
        <v>96</v>
      </c>
      <c r="K18" s="62">
        <v>73</v>
      </c>
      <c r="L18" s="63">
        <v>0.7258625832753306</v>
      </c>
      <c r="M18" s="67"/>
      <c r="N18" s="65"/>
    </row>
    <row r="19" spans="9:14" ht="13.5" thickBot="1">
      <c r="I19" s="155" t="s">
        <v>27</v>
      </c>
      <c r="J19" s="156"/>
      <c r="K19" s="68">
        <v>10057</v>
      </c>
      <c r="L19" s="69">
        <v>100</v>
      </c>
      <c r="M19" s="70"/>
      <c r="N19" s="71"/>
    </row>
    <row r="21" spans="9:14" ht="13.5" thickBot="1">
      <c r="I21" s="157" t="s">
        <v>98</v>
      </c>
      <c r="J21" s="158"/>
      <c r="K21" s="158"/>
      <c r="L21" s="158"/>
      <c r="M21" s="158"/>
      <c r="N21" s="158"/>
    </row>
    <row r="22" spans="9:14" ht="24.75" thickBot="1">
      <c r="I22" s="151" t="s">
        <v>69</v>
      </c>
      <c r="J22" s="152"/>
      <c r="K22" s="54" t="s">
        <v>85</v>
      </c>
      <c r="L22" s="55" t="s">
        <v>74</v>
      </c>
      <c r="M22" s="55" t="s">
        <v>86</v>
      </c>
      <c r="N22" s="56" t="s">
        <v>87</v>
      </c>
    </row>
    <row r="23" spans="9:14" ht="12.75">
      <c r="I23" s="153" t="s">
        <v>71</v>
      </c>
      <c r="J23" s="57" t="s">
        <v>90</v>
      </c>
      <c r="K23" s="58">
        <v>8396</v>
      </c>
      <c r="L23" s="59">
        <v>83.48414039972158</v>
      </c>
      <c r="M23" s="59">
        <v>84.46680080482898</v>
      </c>
      <c r="N23" s="60">
        <v>84.46680080482898</v>
      </c>
    </row>
    <row r="24" spans="9:14" ht="12.75">
      <c r="I24" s="154"/>
      <c r="J24" s="61" t="s">
        <v>93</v>
      </c>
      <c r="K24" s="62">
        <v>1544</v>
      </c>
      <c r="L24" s="63">
        <v>15.352490802426171</v>
      </c>
      <c r="M24" s="63">
        <v>15.533199195171026</v>
      </c>
      <c r="N24" s="64">
        <v>100</v>
      </c>
    </row>
    <row r="25" spans="9:14" ht="12.75">
      <c r="I25" s="154"/>
      <c r="J25" s="61" t="s">
        <v>27</v>
      </c>
      <c r="K25" s="62">
        <v>9940</v>
      </c>
      <c r="L25" s="63">
        <v>98.83663120214776</v>
      </c>
      <c r="M25" s="63">
        <v>100</v>
      </c>
      <c r="N25" s="65"/>
    </row>
    <row r="26" spans="9:14" ht="12.75">
      <c r="I26" s="66" t="s">
        <v>72</v>
      </c>
      <c r="J26" s="61" t="s">
        <v>96</v>
      </c>
      <c r="K26" s="62">
        <v>117</v>
      </c>
      <c r="L26" s="63">
        <v>1.1633687978522422</v>
      </c>
      <c r="M26" s="67"/>
      <c r="N26" s="65"/>
    </row>
    <row r="27" spans="9:14" ht="13.5" thickBot="1">
      <c r="I27" s="155" t="s">
        <v>27</v>
      </c>
      <c r="J27" s="156"/>
      <c r="K27" s="68">
        <v>10057</v>
      </c>
      <c r="L27" s="69">
        <v>100</v>
      </c>
      <c r="M27" s="70"/>
      <c r="N27" s="71"/>
    </row>
    <row r="29" spans="2:14" ht="13.5" thickBot="1">
      <c r="B29" s="50" t="s">
        <v>101</v>
      </c>
      <c r="I29" s="157" t="s">
        <v>99</v>
      </c>
      <c r="J29" s="158"/>
      <c r="K29" s="158"/>
      <c r="L29" s="158"/>
      <c r="M29" s="158"/>
      <c r="N29" s="158"/>
    </row>
    <row r="30" spans="2:14" ht="24.75" thickBot="1">
      <c r="B30" t="s">
        <v>102</v>
      </c>
      <c r="I30" s="151" t="s">
        <v>69</v>
      </c>
      <c r="J30" s="152"/>
      <c r="K30" s="54" t="s">
        <v>85</v>
      </c>
      <c r="L30" s="55" t="s">
        <v>74</v>
      </c>
      <c r="M30" s="55" t="s">
        <v>86</v>
      </c>
      <c r="N30" s="56" t="s">
        <v>87</v>
      </c>
    </row>
    <row r="31" spans="9:14" ht="12.75">
      <c r="I31" s="153" t="s">
        <v>71</v>
      </c>
      <c r="J31" s="57" t="s">
        <v>90</v>
      </c>
      <c r="K31" s="58">
        <v>8178</v>
      </c>
      <c r="L31" s="59">
        <v>81.31649597295416</v>
      </c>
      <c r="M31" s="59">
        <v>84.04933196300102</v>
      </c>
      <c r="N31" s="60">
        <v>84.04933196300102</v>
      </c>
    </row>
    <row r="32" spans="9:14" ht="12.75">
      <c r="I32" s="154"/>
      <c r="J32" s="61" t="s">
        <v>93</v>
      </c>
      <c r="K32" s="62">
        <v>1552</v>
      </c>
      <c r="L32" s="63">
        <v>15.4320373868947</v>
      </c>
      <c r="M32" s="63">
        <v>15.950668036998973</v>
      </c>
      <c r="N32" s="64">
        <v>100</v>
      </c>
    </row>
    <row r="33" spans="9:14" ht="12.75">
      <c r="I33" s="154"/>
      <c r="J33" s="61" t="s">
        <v>27</v>
      </c>
      <c r="K33" s="62">
        <v>9730</v>
      </c>
      <c r="L33" s="63">
        <v>96.74853335984886</v>
      </c>
      <c r="M33" s="63">
        <v>100</v>
      </c>
      <c r="N33" s="65"/>
    </row>
    <row r="34" spans="9:14" ht="12.75">
      <c r="I34" s="66" t="s">
        <v>72</v>
      </c>
      <c r="J34" s="61" t="s">
        <v>96</v>
      </c>
      <c r="K34" s="62">
        <v>327</v>
      </c>
      <c r="L34" s="63">
        <v>3.2514666401511385</v>
      </c>
      <c r="M34" s="67"/>
      <c r="N34" s="65"/>
    </row>
    <row r="35" spans="9:14" ht="13.5" thickBot="1">
      <c r="I35" s="155" t="s">
        <v>27</v>
      </c>
      <c r="J35" s="156"/>
      <c r="K35" s="68">
        <v>10057</v>
      </c>
      <c r="L35" s="69">
        <v>100</v>
      </c>
      <c r="M35" s="70"/>
      <c r="N35" s="71"/>
    </row>
    <row r="37" spans="9:14" ht="13.5" thickBot="1">
      <c r="I37" s="157" t="s">
        <v>100</v>
      </c>
      <c r="J37" s="158"/>
      <c r="K37" s="158"/>
      <c r="L37" s="158"/>
      <c r="M37" s="158"/>
      <c r="N37" s="158"/>
    </row>
    <row r="38" spans="9:14" ht="24.75" thickBot="1">
      <c r="I38" s="151" t="s">
        <v>69</v>
      </c>
      <c r="J38" s="152"/>
      <c r="K38" s="54" t="s">
        <v>85</v>
      </c>
      <c r="L38" s="55" t="s">
        <v>74</v>
      </c>
      <c r="M38" s="55" t="s">
        <v>86</v>
      </c>
      <c r="N38" s="56" t="s">
        <v>87</v>
      </c>
    </row>
    <row r="39" spans="9:14" ht="12.75">
      <c r="I39" s="153" t="s">
        <v>71</v>
      </c>
      <c r="J39" s="57" t="s">
        <v>90</v>
      </c>
      <c r="K39" s="58">
        <v>9148</v>
      </c>
      <c r="L39" s="59">
        <v>90.96151933976334</v>
      </c>
      <c r="M39" s="59">
        <v>94.41634843637114</v>
      </c>
      <c r="N39" s="60">
        <v>94.41634843637114</v>
      </c>
    </row>
    <row r="40" spans="9:14" ht="12.75">
      <c r="I40" s="154"/>
      <c r="J40" s="61" t="s">
        <v>93</v>
      </c>
      <c r="K40" s="62">
        <v>541</v>
      </c>
      <c r="L40" s="63">
        <v>5.379337774684299</v>
      </c>
      <c r="M40" s="63">
        <v>5.583651563628857</v>
      </c>
      <c r="N40" s="64">
        <v>100</v>
      </c>
    </row>
    <row r="41" spans="9:14" ht="12.75">
      <c r="I41" s="154"/>
      <c r="J41" s="61" t="s">
        <v>27</v>
      </c>
      <c r="K41" s="62">
        <v>9689</v>
      </c>
      <c r="L41" s="63">
        <v>96.34085711444764</v>
      </c>
      <c r="M41" s="63">
        <v>100</v>
      </c>
      <c r="N41" s="65"/>
    </row>
    <row r="42" spans="9:14" ht="12.75">
      <c r="I42" s="66" t="s">
        <v>72</v>
      </c>
      <c r="J42" s="61" t="s">
        <v>96</v>
      </c>
      <c r="K42" s="62">
        <v>368</v>
      </c>
      <c r="L42" s="63">
        <v>3.6591428855523516</v>
      </c>
      <c r="M42" s="67"/>
      <c r="N42" s="65"/>
    </row>
    <row r="43" spans="9:14" ht="13.5" thickBot="1">
      <c r="I43" s="155" t="s">
        <v>27</v>
      </c>
      <c r="J43" s="156"/>
      <c r="K43" s="68">
        <v>10057</v>
      </c>
      <c r="L43" s="69">
        <v>100</v>
      </c>
      <c r="M43" s="70"/>
      <c r="N43" s="71"/>
    </row>
  </sheetData>
  <sheetProtection/>
  <mergeCells count="21">
    <mergeCell ref="I22:J22"/>
    <mergeCell ref="I23:I25"/>
    <mergeCell ref="C3:D3"/>
    <mergeCell ref="I5:N5"/>
    <mergeCell ref="I6:J6"/>
    <mergeCell ref="I7:I9"/>
    <mergeCell ref="I11:J11"/>
    <mergeCell ref="I13:N13"/>
    <mergeCell ref="I14:J14"/>
    <mergeCell ref="I15:I17"/>
    <mergeCell ref="I19:J19"/>
    <mergeCell ref="I21:N21"/>
    <mergeCell ref="I38:J38"/>
    <mergeCell ref="I39:I41"/>
    <mergeCell ref="I43:J43"/>
    <mergeCell ref="I27:J27"/>
    <mergeCell ref="I29:N29"/>
    <mergeCell ref="I30:J30"/>
    <mergeCell ref="I31:I33"/>
    <mergeCell ref="I35:J35"/>
    <mergeCell ref="I37:N3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49"/>
  <sheetViews>
    <sheetView zoomScalePageLayoutView="0" workbookViewId="0" topLeftCell="A108">
      <selection activeCell="C149" sqref="C149"/>
    </sheetView>
  </sheetViews>
  <sheetFormatPr defaultColWidth="11.421875" defaultRowHeight="12.75"/>
  <sheetData>
    <row r="1" ht="13.5" thickBot="1"/>
    <row r="2" spans="2:6" ht="24.75" thickBot="1">
      <c r="B2" s="72" t="s">
        <v>104</v>
      </c>
      <c r="C2" s="73" t="s">
        <v>105</v>
      </c>
      <c r="D2" s="160" t="s">
        <v>106</v>
      </c>
      <c r="E2" s="160"/>
      <c r="F2" s="161"/>
    </row>
    <row r="3" spans="2:6" ht="22.5">
      <c r="B3" s="74" t="s">
        <v>34</v>
      </c>
      <c r="C3" s="75" t="s">
        <v>33</v>
      </c>
      <c r="D3" s="76">
        <v>0.2772133526850508</v>
      </c>
      <c r="E3" s="77">
        <v>0.2772133526850508</v>
      </c>
      <c r="F3" s="81">
        <f>E3*100</f>
        <v>27.721335268505083</v>
      </c>
    </row>
    <row r="4" spans="2:6" ht="23.25" thickBot="1">
      <c r="B4" s="78" t="s">
        <v>36</v>
      </c>
      <c r="C4" s="75" t="s">
        <v>35</v>
      </c>
      <c r="D4" s="76">
        <v>0.2903885480572597</v>
      </c>
      <c r="E4" s="77">
        <v>0.2903885480572597</v>
      </c>
      <c r="F4" s="82">
        <f aca="true" t="shared" si="0" ref="F4:F19">E4*100</f>
        <v>29.038854805725972</v>
      </c>
    </row>
    <row r="5" spans="2:6" ht="23.25" thickBot="1">
      <c r="B5" s="78" t="s">
        <v>38</v>
      </c>
      <c r="C5" s="75" t="s">
        <v>37</v>
      </c>
      <c r="D5" s="76">
        <v>0.5722070844686649</v>
      </c>
      <c r="E5" s="77">
        <v>0.5722070844686649</v>
      </c>
      <c r="F5" s="83">
        <f t="shared" si="0"/>
        <v>57.22070844686649</v>
      </c>
    </row>
    <row r="6" spans="2:6" ht="33.75">
      <c r="B6" s="78" t="s">
        <v>40</v>
      </c>
      <c r="C6" s="75" t="s">
        <v>39</v>
      </c>
      <c r="D6" s="76">
        <v>0.48710601719197705</v>
      </c>
      <c r="E6" s="77">
        <v>0.48710601719197705</v>
      </c>
      <c r="F6" s="82">
        <f t="shared" si="0"/>
        <v>48.710601719197705</v>
      </c>
    </row>
    <row r="7" spans="2:6" ht="12.75">
      <c r="B7" s="78" t="s">
        <v>42</v>
      </c>
      <c r="C7" s="79" t="s">
        <v>107</v>
      </c>
      <c r="D7" s="76">
        <v>0.14425427872860636</v>
      </c>
      <c r="E7" s="77">
        <v>0.14425427872860636</v>
      </c>
      <c r="F7" s="82">
        <f t="shared" si="0"/>
        <v>14.425427872860636</v>
      </c>
    </row>
    <row r="8" spans="2:6" ht="12.75">
      <c r="B8" s="78" t="s">
        <v>44</v>
      </c>
      <c r="C8" s="75" t="s">
        <v>108</v>
      </c>
      <c r="D8" s="76">
        <v>0.27008928571428575</v>
      </c>
      <c r="E8" s="77">
        <v>0.27008928571428575</v>
      </c>
      <c r="F8" s="82">
        <f t="shared" si="0"/>
        <v>27.008928571428577</v>
      </c>
    </row>
    <row r="9" spans="2:6" ht="12.75">
      <c r="B9" s="78" t="s">
        <v>46</v>
      </c>
      <c r="C9" s="75" t="s">
        <v>45</v>
      </c>
      <c r="D9" s="76">
        <v>0.13333333333333333</v>
      </c>
      <c r="E9" s="77">
        <v>0.13333333333333333</v>
      </c>
      <c r="F9" s="82">
        <f t="shared" si="0"/>
        <v>13.333333333333334</v>
      </c>
    </row>
    <row r="10" spans="2:6" ht="22.5">
      <c r="B10" s="78" t="s">
        <v>48</v>
      </c>
      <c r="C10" s="75" t="s">
        <v>47</v>
      </c>
      <c r="D10" s="76">
        <v>0.5164473684210527</v>
      </c>
      <c r="E10" s="77">
        <v>0.5164473684210527</v>
      </c>
      <c r="F10" s="82">
        <f t="shared" si="0"/>
        <v>51.64473684210527</v>
      </c>
    </row>
    <row r="11" spans="2:6" ht="12.75">
      <c r="B11" s="78" t="s">
        <v>50</v>
      </c>
      <c r="C11" s="75" t="s">
        <v>109</v>
      </c>
      <c r="D11" s="76">
        <v>0.336038961038961</v>
      </c>
      <c r="E11" s="77">
        <v>0.336038961038961</v>
      </c>
      <c r="F11" s="82">
        <f t="shared" si="0"/>
        <v>33.603896103896105</v>
      </c>
    </row>
    <row r="12" spans="2:6" ht="22.5">
      <c r="B12" s="78" t="s">
        <v>52</v>
      </c>
      <c r="C12" s="75" t="s">
        <v>110</v>
      </c>
      <c r="D12" s="76">
        <v>0.43232044198895025</v>
      </c>
      <c r="E12" s="77">
        <v>0.43232044198895025</v>
      </c>
      <c r="F12" s="82">
        <f t="shared" si="0"/>
        <v>43.232044198895025</v>
      </c>
    </row>
    <row r="13" spans="2:6" ht="22.5">
      <c r="B13" s="78" t="s">
        <v>54</v>
      </c>
      <c r="C13" s="75" t="s">
        <v>53</v>
      </c>
      <c r="D13" s="76">
        <v>0.4170771756978654</v>
      </c>
      <c r="E13" s="77">
        <v>0.4170771756978654</v>
      </c>
      <c r="F13" s="82">
        <f t="shared" si="0"/>
        <v>41.70771756978654</v>
      </c>
    </row>
    <row r="14" spans="2:6" ht="12.75">
      <c r="B14" s="78" t="s">
        <v>56</v>
      </c>
      <c r="C14" s="75" t="s">
        <v>111</v>
      </c>
      <c r="D14" s="76">
        <v>0.2860169491525424</v>
      </c>
      <c r="E14" s="77">
        <v>0.2860169491525424</v>
      </c>
      <c r="F14" s="82">
        <f t="shared" si="0"/>
        <v>28.60169491525424</v>
      </c>
    </row>
    <row r="15" spans="2:6" ht="22.5">
      <c r="B15" s="78" t="s">
        <v>58</v>
      </c>
      <c r="C15" s="75" t="s">
        <v>57</v>
      </c>
      <c r="D15" s="76">
        <v>0.16085790884718498</v>
      </c>
      <c r="E15" s="77">
        <v>0.16085790884718498</v>
      </c>
      <c r="F15" s="82">
        <f t="shared" si="0"/>
        <v>16.0857908847185</v>
      </c>
    </row>
    <row r="16" spans="2:6" ht="12.75">
      <c r="B16" s="78" t="s">
        <v>60</v>
      </c>
      <c r="C16" s="75" t="s">
        <v>59</v>
      </c>
      <c r="D16" s="76">
        <v>0.25558312655086846</v>
      </c>
      <c r="E16" s="77">
        <v>0.25558312655086846</v>
      </c>
      <c r="F16" s="82">
        <f t="shared" si="0"/>
        <v>25.558312655086844</v>
      </c>
    </row>
    <row r="17" spans="2:6" ht="22.5">
      <c r="B17" s="78" t="s">
        <v>62</v>
      </c>
      <c r="C17" s="75" t="s">
        <v>61</v>
      </c>
      <c r="D17" s="76">
        <v>0.36528497409326427</v>
      </c>
      <c r="E17" s="77">
        <v>0.36528497409326427</v>
      </c>
      <c r="F17" s="82">
        <f t="shared" si="0"/>
        <v>36.52849740932643</v>
      </c>
    </row>
    <row r="18" spans="2:6" ht="12.75">
      <c r="B18" s="78" t="s">
        <v>64</v>
      </c>
      <c r="C18" s="75" t="s">
        <v>63</v>
      </c>
      <c r="D18" s="76">
        <v>0.4591836734693877</v>
      </c>
      <c r="E18" s="80">
        <v>0.4591836734693877</v>
      </c>
      <c r="F18" s="82">
        <f t="shared" si="0"/>
        <v>45.91836734693877</v>
      </c>
    </row>
    <row r="19" spans="2:6" ht="12.75">
      <c r="B19" s="84" t="s">
        <v>66</v>
      </c>
      <c r="C19" s="85" t="s">
        <v>65</v>
      </c>
      <c r="D19" s="86">
        <v>0.11392405063291139</v>
      </c>
      <c r="E19" s="87">
        <v>0.11392405063291139</v>
      </c>
      <c r="F19" s="82">
        <f t="shared" si="0"/>
        <v>11.39240506329114</v>
      </c>
    </row>
    <row r="20" spans="2:6" ht="12.75">
      <c r="B20" s="88" t="s">
        <v>112</v>
      </c>
      <c r="C20" s="89"/>
      <c r="D20" s="89"/>
      <c r="E20" s="90"/>
      <c r="F20" s="91">
        <f>AVERAGE(F3:F19)</f>
        <v>32.45486194160098</v>
      </c>
    </row>
    <row r="25" spans="2:6" ht="12.75">
      <c r="B25" s="93" t="s">
        <v>104</v>
      </c>
      <c r="C25" s="162" t="s">
        <v>113</v>
      </c>
      <c r="D25" s="162"/>
      <c r="E25" s="162"/>
      <c r="F25" s="94"/>
    </row>
    <row r="26" spans="2:6" ht="22.5">
      <c r="B26" s="74" t="s">
        <v>34</v>
      </c>
      <c r="C26" s="95" t="s">
        <v>33</v>
      </c>
      <c r="D26" s="96">
        <v>0.1346153846153846</v>
      </c>
      <c r="E26" s="97">
        <v>0.1346153846153846</v>
      </c>
      <c r="F26" s="98">
        <f aca="true" t="shared" si="1" ref="F26:F42">E26*100</f>
        <v>13.461538461538462</v>
      </c>
    </row>
    <row r="27" spans="2:6" ht="22.5">
      <c r="B27" s="78" t="s">
        <v>36</v>
      </c>
      <c r="C27" s="99" t="s">
        <v>35</v>
      </c>
      <c r="D27" s="96">
        <v>0.09316770186335405</v>
      </c>
      <c r="E27" s="97">
        <v>0.09316770186335405</v>
      </c>
      <c r="F27" s="98">
        <f t="shared" si="1"/>
        <v>9.316770186335404</v>
      </c>
    </row>
    <row r="28" spans="2:6" ht="22.5">
      <c r="B28" s="78" t="s">
        <v>38</v>
      </c>
      <c r="C28" s="99" t="s">
        <v>37</v>
      </c>
      <c r="D28" s="96">
        <v>0.21525885558583105</v>
      </c>
      <c r="E28" s="97">
        <v>0.21525885558583105</v>
      </c>
      <c r="F28" s="98">
        <f t="shared" si="1"/>
        <v>21.525885558583106</v>
      </c>
    </row>
    <row r="29" spans="2:6" ht="33.75">
      <c r="B29" s="78" t="s">
        <v>40</v>
      </c>
      <c r="C29" s="99" t="s">
        <v>39</v>
      </c>
      <c r="D29" s="96">
        <v>0.21264367816091956</v>
      </c>
      <c r="E29" s="97">
        <v>0.21264367816091956</v>
      </c>
      <c r="F29" s="98">
        <f t="shared" si="1"/>
        <v>21.264367816091955</v>
      </c>
    </row>
    <row r="30" spans="2:6" ht="12.75">
      <c r="B30" s="78" t="s">
        <v>42</v>
      </c>
      <c r="C30" s="100" t="s">
        <v>107</v>
      </c>
      <c r="D30" s="96">
        <v>0.029484029484029485</v>
      </c>
      <c r="E30" s="97">
        <v>0.029484029484029485</v>
      </c>
      <c r="F30" s="98">
        <f t="shared" si="1"/>
        <v>2.9484029484029484</v>
      </c>
    </row>
    <row r="31" spans="2:6" ht="12.75">
      <c r="B31" s="78" t="s">
        <v>44</v>
      </c>
      <c r="C31" s="99" t="s">
        <v>108</v>
      </c>
      <c r="D31" s="96">
        <v>0.11160714285714286</v>
      </c>
      <c r="E31" s="97">
        <v>0.11160714285714286</v>
      </c>
      <c r="F31" s="98">
        <f t="shared" si="1"/>
        <v>11.160714285714286</v>
      </c>
    </row>
    <row r="32" spans="2:6" ht="12.75">
      <c r="B32" s="78" t="s">
        <v>46</v>
      </c>
      <c r="C32" s="99" t="s">
        <v>45</v>
      </c>
      <c r="D32" s="96">
        <v>0.025396825396825397</v>
      </c>
      <c r="E32" s="97">
        <v>0.025396825396825397</v>
      </c>
      <c r="F32" s="98">
        <f t="shared" si="1"/>
        <v>2.5396825396825395</v>
      </c>
    </row>
    <row r="33" spans="2:6" ht="22.5">
      <c r="B33" s="78" t="s">
        <v>48</v>
      </c>
      <c r="C33" s="99" t="s">
        <v>47</v>
      </c>
      <c r="D33" s="96">
        <v>0.2565789473684211</v>
      </c>
      <c r="E33" s="97">
        <v>0.2565789473684211</v>
      </c>
      <c r="F33" s="98">
        <f t="shared" si="1"/>
        <v>25.657894736842106</v>
      </c>
    </row>
    <row r="34" spans="2:6" ht="12.75">
      <c r="B34" s="78" t="s">
        <v>50</v>
      </c>
      <c r="C34" s="99" t="s">
        <v>109</v>
      </c>
      <c r="D34" s="96">
        <v>0.1456953642384106</v>
      </c>
      <c r="E34" s="97">
        <v>0.1456953642384106</v>
      </c>
      <c r="F34" s="98">
        <f t="shared" si="1"/>
        <v>14.56953642384106</v>
      </c>
    </row>
    <row r="35" spans="2:6" ht="22.5">
      <c r="B35" s="78" t="s">
        <v>52</v>
      </c>
      <c r="C35" s="99" t="s">
        <v>110</v>
      </c>
      <c r="D35" s="96">
        <v>0.1703601108033241</v>
      </c>
      <c r="E35" s="97">
        <v>0.1703601108033241</v>
      </c>
      <c r="F35" s="98">
        <f t="shared" si="1"/>
        <v>17.03601108033241</v>
      </c>
    </row>
    <row r="36" spans="2:6" ht="22.5">
      <c r="B36" s="78" t="s">
        <v>54</v>
      </c>
      <c r="C36" s="99" t="s">
        <v>53</v>
      </c>
      <c r="D36" s="96">
        <v>0.11494252873563218</v>
      </c>
      <c r="E36" s="97">
        <v>0.11494252873563218</v>
      </c>
      <c r="F36" s="98">
        <f t="shared" si="1"/>
        <v>11.494252873563218</v>
      </c>
    </row>
    <row r="37" spans="2:6" ht="12.75">
      <c r="B37" s="78" t="s">
        <v>56</v>
      </c>
      <c r="C37" s="99" t="s">
        <v>111</v>
      </c>
      <c r="D37" s="96">
        <v>0.11464968152866241</v>
      </c>
      <c r="E37" s="97">
        <v>0.11464968152866241</v>
      </c>
      <c r="F37" s="98">
        <f t="shared" si="1"/>
        <v>11.464968152866241</v>
      </c>
    </row>
    <row r="38" spans="2:6" ht="22.5">
      <c r="B38" s="78" t="s">
        <v>58</v>
      </c>
      <c r="C38" s="99" t="s">
        <v>57</v>
      </c>
      <c r="D38" s="96">
        <v>0.0777479892761394</v>
      </c>
      <c r="E38" s="97">
        <v>0.0777479892761394</v>
      </c>
      <c r="F38" s="98">
        <f t="shared" si="1"/>
        <v>7.774798927613941</v>
      </c>
    </row>
    <row r="39" spans="2:6" ht="12.75">
      <c r="B39" s="78" t="s">
        <v>60</v>
      </c>
      <c r="C39" s="99" t="s">
        <v>59</v>
      </c>
      <c r="D39" s="96">
        <v>0.09305210918114143</v>
      </c>
      <c r="E39" s="97">
        <v>0.09305210918114143</v>
      </c>
      <c r="F39" s="98">
        <f t="shared" si="1"/>
        <v>9.305210918114144</v>
      </c>
    </row>
    <row r="40" spans="2:6" ht="22.5">
      <c r="B40" s="78" t="s">
        <v>62</v>
      </c>
      <c r="C40" s="99" t="s">
        <v>61</v>
      </c>
      <c r="D40" s="96">
        <v>0.13151041666666666</v>
      </c>
      <c r="E40" s="97">
        <v>0.13151041666666666</v>
      </c>
      <c r="F40" s="98">
        <f t="shared" si="1"/>
        <v>13.151041666666666</v>
      </c>
    </row>
    <row r="41" spans="2:6" ht="12.75">
      <c r="B41" s="78" t="s">
        <v>64</v>
      </c>
      <c r="C41" s="99" t="s">
        <v>63</v>
      </c>
      <c r="D41" s="96">
        <v>0.17679999999999998</v>
      </c>
      <c r="E41" s="101">
        <v>0.17679999999999998</v>
      </c>
      <c r="F41" s="98">
        <f t="shared" si="1"/>
        <v>17.68</v>
      </c>
    </row>
    <row r="42" spans="2:6" ht="12.75">
      <c r="B42" s="84" t="s">
        <v>66</v>
      </c>
      <c r="C42" s="102" t="s">
        <v>65</v>
      </c>
      <c r="D42" s="103">
        <v>0.05063291139240507</v>
      </c>
      <c r="E42" s="104">
        <v>0.05063291139240507</v>
      </c>
      <c r="F42" s="105">
        <f t="shared" si="1"/>
        <v>5.063291139240507</v>
      </c>
    </row>
    <row r="43" spans="2:6" ht="12.75">
      <c r="B43" s="88" t="s">
        <v>15</v>
      </c>
      <c r="C43" s="94"/>
      <c r="D43" s="94"/>
      <c r="E43" s="90"/>
      <c r="F43" s="90">
        <f>AVERAGE(F26:F42)</f>
        <v>12.671433395025234</v>
      </c>
    </row>
    <row r="44" spans="3:6" ht="12.75">
      <c r="C44" s="106"/>
      <c r="D44" s="106"/>
      <c r="E44" s="106"/>
      <c r="F44" s="106"/>
    </row>
    <row r="45" spans="3:6" ht="12.75">
      <c r="C45" s="106"/>
      <c r="D45" s="106"/>
      <c r="E45" s="106"/>
      <c r="F45" s="106"/>
    </row>
    <row r="46" spans="3:6" ht="12.75">
      <c r="C46" s="106"/>
      <c r="D46" s="106"/>
      <c r="E46" s="106"/>
      <c r="F46" s="106"/>
    </row>
    <row r="47" spans="3:6" ht="12.75">
      <c r="C47" s="106"/>
      <c r="D47" s="106"/>
      <c r="E47" s="106"/>
      <c r="F47" s="106"/>
    </row>
    <row r="48" spans="3:6" ht="13.5" thickBot="1">
      <c r="C48" s="106"/>
      <c r="D48" s="106"/>
      <c r="E48" s="106"/>
      <c r="F48" s="106"/>
    </row>
    <row r="49" spans="2:6" ht="13.5" thickBot="1">
      <c r="B49" s="92" t="s">
        <v>104</v>
      </c>
      <c r="C49" s="163" t="s">
        <v>114</v>
      </c>
      <c r="D49" s="164"/>
      <c r="E49" s="164"/>
      <c r="F49" s="165"/>
    </row>
    <row r="50" spans="2:6" ht="23.25" thickBot="1">
      <c r="B50" s="74" t="s">
        <v>34</v>
      </c>
      <c r="C50" s="99" t="s">
        <v>33</v>
      </c>
      <c r="D50" s="107">
        <v>0.15239477503628446</v>
      </c>
      <c r="E50" s="108">
        <v>0.15239477503628446</v>
      </c>
      <c r="F50" s="98">
        <f aca="true" t="shared" si="2" ref="F50:F66">E50*100</f>
        <v>15.239477503628446</v>
      </c>
    </row>
    <row r="51" spans="2:6" ht="23.25" thickBot="1">
      <c r="B51" s="78" t="s">
        <v>36</v>
      </c>
      <c r="C51" s="99" t="s">
        <v>35</v>
      </c>
      <c r="D51" s="107">
        <v>0.11451942740286299</v>
      </c>
      <c r="E51" s="108">
        <v>0.11451942740286299</v>
      </c>
      <c r="F51" s="109">
        <f t="shared" si="2"/>
        <v>11.451942740286299</v>
      </c>
    </row>
    <row r="52" spans="2:6" ht="23.25" thickBot="1">
      <c r="B52" s="78" t="s">
        <v>38</v>
      </c>
      <c r="C52" s="99" t="s">
        <v>37</v>
      </c>
      <c r="D52" s="107">
        <v>0.17759562841530055</v>
      </c>
      <c r="E52" s="108">
        <v>0.17759562841530055</v>
      </c>
      <c r="F52" s="109">
        <f t="shared" si="2"/>
        <v>17.759562841530055</v>
      </c>
    </row>
    <row r="53" spans="2:6" ht="34.5" thickBot="1">
      <c r="B53" s="78" t="s">
        <v>40</v>
      </c>
      <c r="C53" s="99" t="s">
        <v>39</v>
      </c>
      <c r="D53" s="107">
        <v>0.28160919540229884</v>
      </c>
      <c r="E53" s="108">
        <v>0.28160919540229884</v>
      </c>
      <c r="F53" s="109">
        <f t="shared" si="2"/>
        <v>28.160919540229884</v>
      </c>
    </row>
    <row r="54" spans="2:6" ht="13.5" thickBot="1">
      <c r="B54" s="78" t="s">
        <v>42</v>
      </c>
      <c r="C54" s="100" t="s">
        <v>107</v>
      </c>
      <c r="D54" s="107">
        <v>0.07579462102689487</v>
      </c>
      <c r="E54" s="108">
        <v>0.07579462102689487</v>
      </c>
      <c r="F54" s="109">
        <f t="shared" si="2"/>
        <v>7.579462102689487</v>
      </c>
    </row>
    <row r="55" spans="2:6" ht="13.5" thickBot="1">
      <c r="B55" s="78" t="s">
        <v>44</v>
      </c>
      <c r="C55" s="99" t="s">
        <v>108</v>
      </c>
      <c r="D55" s="107">
        <v>0.09821428571428571</v>
      </c>
      <c r="E55" s="108">
        <v>0.09821428571428571</v>
      </c>
      <c r="F55" s="109">
        <f t="shared" si="2"/>
        <v>9.821428571428571</v>
      </c>
    </row>
    <row r="56" spans="2:6" ht="13.5" thickBot="1">
      <c r="B56" s="78" t="s">
        <v>46</v>
      </c>
      <c r="C56" s="99" t="s">
        <v>45</v>
      </c>
      <c r="D56" s="107">
        <v>0.07619047619047618</v>
      </c>
      <c r="E56" s="108">
        <v>0.07619047619047618</v>
      </c>
      <c r="F56" s="109">
        <f t="shared" si="2"/>
        <v>7.619047619047619</v>
      </c>
    </row>
    <row r="57" spans="2:6" ht="23.25" thickBot="1">
      <c r="B57" s="78" t="s">
        <v>48</v>
      </c>
      <c r="C57" s="99" t="s">
        <v>47</v>
      </c>
      <c r="D57" s="107">
        <v>0.20394736842105263</v>
      </c>
      <c r="E57" s="108">
        <v>0.20394736842105263</v>
      </c>
      <c r="F57" s="109">
        <f t="shared" si="2"/>
        <v>20.394736842105264</v>
      </c>
    </row>
    <row r="58" spans="2:6" ht="13.5" thickBot="1">
      <c r="B58" s="78" t="s">
        <v>50</v>
      </c>
      <c r="C58" s="99" t="s">
        <v>109</v>
      </c>
      <c r="D58" s="107">
        <v>0.17519685039370078</v>
      </c>
      <c r="E58" s="108">
        <v>0.17519685039370078</v>
      </c>
      <c r="F58" s="109">
        <f t="shared" si="2"/>
        <v>17.519685039370078</v>
      </c>
    </row>
    <row r="59" spans="2:6" ht="23.25" thickBot="1">
      <c r="B59" s="78" t="s">
        <v>52</v>
      </c>
      <c r="C59" s="99" t="s">
        <v>110</v>
      </c>
      <c r="D59" s="107">
        <v>0.22482758620689655</v>
      </c>
      <c r="E59" s="108">
        <v>0.22482758620689655</v>
      </c>
      <c r="F59" s="109">
        <f t="shared" si="2"/>
        <v>22.482758620689655</v>
      </c>
    </row>
    <row r="60" spans="2:6" ht="23.25" thickBot="1">
      <c r="B60" s="78" t="s">
        <v>54</v>
      </c>
      <c r="C60" s="99" t="s">
        <v>53</v>
      </c>
      <c r="D60" s="107">
        <v>0.18780889621087316</v>
      </c>
      <c r="E60" s="108">
        <v>0.18780889621087316</v>
      </c>
      <c r="F60" s="109">
        <f t="shared" si="2"/>
        <v>18.780889621087315</v>
      </c>
    </row>
    <row r="61" spans="2:6" ht="13.5" thickBot="1">
      <c r="B61" s="78" t="s">
        <v>56</v>
      </c>
      <c r="C61" s="99" t="s">
        <v>111</v>
      </c>
      <c r="D61" s="107">
        <v>0.13241525423728814</v>
      </c>
      <c r="E61" s="108">
        <v>0.13241525423728814</v>
      </c>
      <c r="F61" s="109">
        <f t="shared" si="2"/>
        <v>13.241525423728815</v>
      </c>
    </row>
    <row r="62" spans="2:6" ht="23.25" thickBot="1">
      <c r="B62" s="78" t="s">
        <v>58</v>
      </c>
      <c r="C62" s="99" t="s">
        <v>57</v>
      </c>
      <c r="D62" s="107">
        <v>0.09115281501340483</v>
      </c>
      <c r="E62" s="108">
        <v>0.09115281501340483</v>
      </c>
      <c r="F62" s="109">
        <f t="shared" si="2"/>
        <v>9.115281501340483</v>
      </c>
    </row>
    <row r="63" spans="2:6" ht="13.5" thickBot="1">
      <c r="B63" s="78" t="s">
        <v>60</v>
      </c>
      <c r="C63" s="99" t="s">
        <v>59</v>
      </c>
      <c r="D63" s="107">
        <v>0.11290322580645162</v>
      </c>
      <c r="E63" s="108">
        <v>0.11290322580645162</v>
      </c>
      <c r="F63" s="109">
        <f t="shared" si="2"/>
        <v>11.290322580645162</v>
      </c>
    </row>
    <row r="64" spans="2:6" ht="23.25" thickBot="1">
      <c r="B64" s="78" t="s">
        <v>62</v>
      </c>
      <c r="C64" s="99" t="s">
        <v>61</v>
      </c>
      <c r="D64" s="107">
        <v>0.12385919165580182</v>
      </c>
      <c r="E64" s="108">
        <v>0.12385919165580182</v>
      </c>
      <c r="F64" s="109">
        <f t="shared" si="2"/>
        <v>12.385919165580182</v>
      </c>
    </row>
    <row r="65" spans="2:6" ht="13.5" thickBot="1">
      <c r="B65" s="78" t="s">
        <v>64</v>
      </c>
      <c r="C65" s="99" t="s">
        <v>63</v>
      </c>
      <c r="D65" s="107">
        <v>0.22448979591836735</v>
      </c>
      <c r="E65" s="110">
        <v>0.22448979591836735</v>
      </c>
      <c r="F65" s="109">
        <f t="shared" si="2"/>
        <v>22.448979591836736</v>
      </c>
    </row>
    <row r="66" spans="2:6" ht="12.75">
      <c r="B66" s="84" t="s">
        <v>66</v>
      </c>
      <c r="C66" s="102" t="s">
        <v>65</v>
      </c>
      <c r="D66" s="111">
        <v>0.0759493670886076</v>
      </c>
      <c r="E66" s="112">
        <v>0.0759493670886076</v>
      </c>
      <c r="F66" s="109">
        <f t="shared" si="2"/>
        <v>7.59493670886076</v>
      </c>
    </row>
    <row r="67" spans="2:6" ht="12.75">
      <c r="B67" s="88" t="s">
        <v>112</v>
      </c>
      <c r="C67" s="113"/>
      <c r="D67" s="113"/>
      <c r="E67" s="90"/>
      <c r="F67" s="90">
        <f>AVERAGE(F50:F66)</f>
        <v>14.875698589063813</v>
      </c>
    </row>
    <row r="68" spans="3:6" ht="12.75">
      <c r="C68" s="106"/>
      <c r="D68" s="106"/>
      <c r="E68" s="106"/>
      <c r="F68" s="106"/>
    </row>
    <row r="69" spans="3:6" ht="12.75">
      <c r="C69" s="106"/>
      <c r="D69" s="106"/>
      <c r="E69" s="106"/>
      <c r="F69" s="106"/>
    </row>
    <row r="70" spans="3:6" ht="12.75">
      <c r="C70" s="106"/>
      <c r="D70" s="106"/>
      <c r="E70" s="106"/>
      <c r="F70" s="106"/>
    </row>
    <row r="71" spans="3:6" ht="13.5" thickBot="1">
      <c r="C71" s="106"/>
      <c r="D71" s="106"/>
      <c r="E71" s="106"/>
      <c r="F71" s="106"/>
    </row>
    <row r="72" spans="2:6" ht="13.5" thickBot="1">
      <c r="B72" s="72" t="s">
        <v>104</v>
      </c>
      <c r="C72" s="163" t="s">
        <v>115</v>
      </c>
      <c r="D72" s="164"/>
      <c r="E72" s="164"/>
      <c r="F72" s="165"/>
    </row>
    <row r="73" spans="2:6" ht="22.5">
      <c r="B73" s="74" t="s">
        <v>34</v>
      </c>
      <c r="C73" s="95" t="s">
        <v>33</v>
      </c>
      <c r="D73" s="107">
        <v>0.1478129713423831</v>
      </c>
      <c r="E73" s="114">
        <v>0.1478129713423831</v>
      </c>
      <c r="F73" s="98">
        <f>E73*100</f>
        <v>14.781297134238311</v>
      </c>
    </row>
    <row r="74" spans="2:6" ht="22.5">
      <c r="B74" s="78" t="s">
        <v>36</v>
      </c>
      <c r="C74" s="99" t="s">
        <v>35</v>
      </c>
      <c r="D74" s="107">
        <v>0.10146443514644352</v>
      </c>
      <c r="E74" s="114">
        <v>0.10146443514644352</v>
      </c>
      <c r="F74" s="98">
        <f aca="true" t="shared" si="3" ref="F74:F89">E74*100</f>
        <v>10.146443514644352</v>
      </c>
    </row>
    <row r="75" spans="2:6" ht="22.5">
      <c r="B75" s="78" t="s">
        <v>38</v>
      </c>
      <c r="C75" s="99" t="s">
        <v>37</v>
      </c>
      <c r="D75" s="107">
        <v>0.3514986376021798</v>
      </c>
      <c r="E75" s="114">
        <v>0.3514986376021798</v>
      </c>
      <c r="F75" s="98">
        <f t="shared" si="3"/>
        <v>35.14986376021798</v>
      </c>
    </row>
    <row r="76" spans="2:6" ht="33.75">
      <c r="B76" s="78" t="s">
        <v>40</v>
      </c>
      <c r="C76" s="99" t="s">
        <v>39</v>
      </c>
      <c r="D76" s="107">
        <v>0.2836676217765043</v>
      </c>
      <c r="E76" s="114">
        <v>0.2836676217765043</v>
      </c>
      <c r="F76" s="98">
        <f t="shared" si="3"/>
        <v>28.36676217765043</v>
      </c>
    </row>
    <row r="77" spans="2:6" ht="12.75">
      <c r="B77" s="78" t="s">
        <v>42</v>
      </c>
      <c r="C77" s="100" t="s">
        <v>107</v>
      </c>
      <c r="D77" s="107">
        <v>0.03950617283950617</v>
      </c>
      <c r="E77" s="114">
        <v>0.03950617283950617</v>
      </c>
      <c r="F77" s="98">
        <f t="shared" si="3"/>
        <v>3.950617283950617</v>
      </c>
    </row>
    <row r="78" spans="2:6" ht="12.75">
      <c r="B78" s="78" t="s">
        <v>44</v>
      </c>
      <c r="C78" s="99" t="s">
        <v>108</v>
      </c>
      <c r="D78" s="107">
        <v>0.10112359550561799</v>
      </c>
      <c r="E78" s="114">
        <v>0.10112359550561799</v>
      </c>
      <c r="F78" s="98">
        <f t="shared" si="3"/>
        <v>10.112359550561798</v>
      </c>
    </row>
    <row r="79" spans="2:6" ht="12.75">
      <c r="B79" s="78" t="s">
        <v>46</v>
      </c>
      <c r="C79" s="99" t="s">
        <v>45</v>
      </c>
      <c r="D79" s="107">
        <v>0.047619047619047616</v>
      </c>
      <c r="E79" s="114">
        <v>0.047619047619047616</v>
      </c>
      <c r="F79" s="98">
        <f t="shared" si="3"/>
        <v>4.761904761904762</v>
      </c>
    </row>
    <row r="80" spans="2:6" ht="22.5">
      <c r="B80" s="78" t="s">
        <v>48</v>
      </c>
      <c r="C80" s="99" t="s">
        <v>47</v>
      </c>
      <c r="D80" s="107">
        <v>0.2730263157894737</v>
      </c>
      <c r="E80" s="114">
        <v>0.2730263157894737</v>
      </c>
      <c r="F80" s="98">
        <f t="shared" si="3"/>
        <v>27.302631578947366</v>
      </c>
    </row>
    <row r="81" spans="2:6" ht="12.75">
      <c r="B81" s="78" t="s">
        <v>50</v>
      </c>
      <c r="C81" s="99" t="s">
        <v>109</v>
      </c>
      <c r="D81" s="107">
        <v>0.18140589569160998</v>
      </c>
      <c r="E81" s="114">
        <v>0.18140589569160998</v>
      </c>
      <c r="F81" s="98">
        <f t="shared" si="3"/>
        <v>18.140589569160998</v>
      </c>
    </row>
    <row r="82" spans="2:6" ht="22.5">
      <c r="B82" s="78" t="s">
        <v>52</v>
      </c>
      <c r="C82" s="99" t="s">
        <v>110</v>
      </c>
      <c r="D82" s="107">
        <v>0.18219749652294856</v>
      </c>
      <c r="E82" s="114">
        <v>0.18219749652294856</v>
      </c>
      <c r="F82" s="98">
        <f t="shared" si="3"/>
        <v>18.219749652294855</v>
      </c>
    </row>
    <row r="83" spans="2:6" ht="22.5">
      <c r="B83" s="78" t="s">
        <v>54</v>
      </c>
      <c r="C83" s="99" t="s">
        <v>53</v>
      </c>
      <c r="D83" s="107">
        <v>0.19211822660098524</v>
      </c>
      <c r="E83" s="114">
        <v>0.19211822660098524</v>
      </c>
      <c r="F83" s="98">
        <f t="shared" si="3"/>
        <v>19.211822660098523</v>
      </c>
    </row>
    <row r="84" spans="2:6" ht="12.75">
      <c r="B84" s="78" t="s">
        <v>56</v>
      </c>
      <c r="C84" s="99" t="s">
        <v>111</v>
      </c>
      <c r="D84" s="107">
        <v>0.11039657020364416</v>
      </c>
      <c r="E84" s="114">
        <v>0.11039657020364416</v>
      </c>
      <c r="F84" s="98">
        <f t="shared" si="3"/>
        <v>11.039657020364416</v>
      </c>
    </row>
    <row r="85" spans="2:6" ht="22.5">
      <c r="B85" s="78" t="s">
        <v>58</v>
      </c>
      <c r="C85" s="99" t="s">
        <v>57</v>
      </c>
      <c r="D85" s="107">
        <v>0.04373177842565598</v>
      </c>
      <c r="E85" s="114">
        <v>0.04373177842565598</v>
      </c>
      <c r="F85" s="98">
        <f t="shared" si="3"/>
        <v>4.373177842565598</v>
      </c>
    </row>
    <row r="86" spans="2:6" ht="12.75">
      <c r="B86" s="78" t="s">
        <v>60</v>
      </c>
      <c r="C86" s="99" t="s">
        <v>59</v>
      </c>
      <c r="D86" s="107">
        <v>0.10224438902743142</v>
      </c>
      <c r="E86" s="114">
        <v>0.10224438902743142</v>
      </c>
      <c r="F86" s="98">
        <f t="shared" si="3"/>
        <v>10.224438902743142</v>
      </c>
    </row>
    <row r="87" spans="2:6" ht="22.5">
      <c r="B87" s="78" t="s">
        <v>62</v>
      </c>
      <c r="C87" s="99" t="s">
        <v>61</v>
      </c>
      <c r="D87" s="107">
        <v>0.1403973509933775</v>
      </c>
      <c r="E87" s="114">
        <v>0.1403973509933775</v>
      </c>
      <c r="F87" s="98">
        <f t="shared" si="3"/>
        <v>14.039735099337749</v>
      </c>
    </row>
    <row r="88" spans="2:6" ht="12.75">
      <c r="B88" s="78" t="s">
        <v>64</v>
      </c>
      <c r="C88" s="99" t="s">
        <v>63</v>
      </c>
      <c r="D88" s="107">
        <v>0.26586345381526105</v>
      </c>
      <c r="E88" s="114">
        <v>0.26586345381526105</v>
      </c>
      <c r="F88" s="98">
        <f t="shared" si="3"/>
        <v>26.586345381526105</v>
      </c>
    </row>
    <row r="89" spans="2:6" ht="12.75">
      <c r="B89" s="84" t="s">
        <v>66</v>
      </c>
      <c r="C89" s="102" t="s">
        <v>65</v>
      </c>
      <c r="D89" s="115">
        <v>0.06329113924050633</v>
      </c>
      <c r="E89" s="116">
        <v>0.06329113924050633</v>
      </c>
      <c r="F89" s="98">
        <f t="shared" si="3"/>
        <v>6.329113924050633</v>
      </c>
    </row>
    <row r="90" spans="2:6" ht="12.75">
      <c r="B90" s="88" t="s">
        <v>112</v>
      </c>
      <c r="C90" s="113"/>
      <c r="D90" s="113"/>
      <c r="E90" s="113"/>
      <c r="F90" s="90">
        <f>AVERAGE(F73:F89)</f>
        <v>15.455088812603394</v>
      </c>
    </row>
    <row r="96" spans="2:6" ht="12.75">
      <c r="B96" s="94" t="s">
        <v>104</v>
      </c>
      <c r="C96" s="117"/>
      <c r="D96" s="162" t="s">
        <v>116</v>
      </c>
      <c r="E96" s="162"/>
      <c r="F96" s="162"/>
    </row>
    <row r="97" spans="2:6" ht="22.5">
      <c r="B97" s="118" t="s">
        <v>34</v>
      </c>
      <c r="C97" s="99" t="s">
        <v>33</v>
      </c>
      <c r="D97" s="119">
        <v>0.09271523178807946</v>
      </c>
      <c r="E97" s="120">
        <v>0.09271523178807946</v>
      </c>
      <c r="F97" s="90">
        <v>9.271523178807946</v>
      </c>
    </row>
    <row r="98" spans="2:6" ht="22.5">
      <c r="B98" s="118" t="s">
        <v>36</v>
      </c>
      <c r="C98" s="99" t="s">
        <v>35</v>
      </c>
      <c r="D98" s="119">
        <v>0.01256281407035176</v>
      </c>
      <c r="E98" s="120">
        <v>0.01256281407035176</v>
      </c>
      <c r="F98" s="90">
        <v>4.602510460251046</v>
      </c>
    </row>
    <row r="99" spans="2:6" ht="22.5">
      <c r="B99" s="118" t="s">
        <v>38</v>
      </c>
      <c r="C99" s="99" t="s">
        <v>37</v>
      </c>
      <c r="D99" s="119">
        <v>0.015873015873015872</v>
      </c>
      <c r="E99" s="120">
        <v>0.015873015873015872</v>
      </c>
      <c r="F99" s="90">
        <v>5.722070844686648</v>
      </c>
    </row>
    <row r="100" spans="2:6" ht="33.75">
      <c r="B100" s="118" t="s">
        <v>40</v>
      </c>
      <c r="C100" s="99" t="s">
        <v>39</v>
      </c>
      <c r="D100" s="119">
        <v>0.028938906752411574</v>
      </c>
      <c r="E100" s="120">
        <v>0.028938906752411574</v>
      </c>
      <c r="F100" s="90">
        <v>7.758620689655173</v>
      </c>
    </row>
    <row r="101" spans="2:6" ht="12.75">
      <c r="B101" s="118" t="s">
        <v>42</v>
      </c>
      <c r="C101" s="100" t="s">
        <v>107</v>
      </c>
      <c r="D101" s="119">
        <v>0.0379746835443038</v>
      </c>
      <c r="E101" s="120">
        <v>0.0379746835443038</v>
      </c>
      <c r="F101" s="90">
        <v>1.256281407035176</v>
      </c>
    </row>
    <row r="102" spans="2:6" ht="12.75">
      <c r="B102" s="118" t="s">
        <v>44</v>
      </c>
      <c r="C102" s="99" t="s">
        <v>108</v>
      </c>
      <c r="D102" s="119">
        <v>0.038461538461538464</v>
      </c>
      <c r="E102" s="120">
        <v>0.038461538461538464</v>
      </c>
      <c r="F102" s="90">
        <v>4.524886877828054</v>
      </c>
    </row>
    <row r="103" spans="2:6" ht="12.75">
      <c r="B103" s="118" t="s">
        <v>46</v>
      </c>
      <c r="C103" s="99" t="s">
        <v>45</v>
      </c>
      <c r="D103" s="119">
        <v>0.042692939244663386</v>
      </c>
      <c r="E103" s="120">
        <v>0.042692939244663386</v>
      </c>
      <c r="F103" s="90">
        <v>1.5873015873015872</v>
      </c>
    </row>
    <row r="104" spans="2:6" ht="22.5">
      <c r="B104" s="118" t="s">
        <v>48</v>
      </c>
      <c r="C104" s="99" t="s">
        <v>47</v>
      </c>
      <c r="D104" s="119">
        <v>0.04524886877828054</v>
      </c>
      <c r="E104" s="120">
        <v>0.04524886877828054</v>
      </c>
      <c r="F104" s="90">
        <v>12.5</v>
      </c>
    </row>
    <row r="105" spans="2:6" ht="12.75">
      <c r="B105" s="118" t="s">
        <v>50</v>
      </c>
      <c r="C105" s="99" t="s">
        <v>109</v>
      </c>
      <c r="D105" s="119">
        <v>0.046025104602510455</v>
      </c>
      <c r="E105" s="120">
        <v>0.046025104602510455</v>
      </c>
      <c r="F105" s="90">
        <v>6.126482213438735</v>
      </c>
    </row>
    <row r="106" spans="2:6" ht="22.5">
      <c r="B106" s="118" t="s">
        <v>52</v>
      </c>
      <c r="C106" s="99" t="s">
        <v>110</v>
      </c>
      <c r="D106" s="119">
        <v>0.04768211920529802</v>
      </c>
      <c r="E106" s="120">
        <v>0.04768211920529802</v>
      </c>
      <c r="F106" s="90">
        <v>6.224066390041494</v>
      </c>
    </row>
    <row r="107" spans="2:6" ht="22.5">
      <c r="B107" s="118" t="s">
        <v>54</v>
      </c>
      <c r="C107" s="99" t="s">
        <v>53</v>
      </c>
      <c r="D107" s="119">
        <v>0.05698924731182796</v>
      </c>
      <c r="E107" s="120">
        <v>0.05698924731182796</v>
      </c>
      <c r="F107" s="90">
        <v>4.269293924466338</v>
      </c>
    </row>
    <row r="108" spans="2:6" ht="12.75">
      <c r="B108" s="118" t="s">
        <v>56</v>
      </c>
      <c r="C108" s="99" t="s">
        <v>111</v>
      </c>
      <c r="D108" s="119">
        <v>0.05722070844686648</v>
      </c>
      <c r="E108" s="120">
        <v>0.05722070844686648</v>
      </c>
      <c r="F108" s="90">
        <v>5.698924731182796</v>
      </c>
    </row>
    <row r="109" spans="2:6" ht="22.5">
      <c r="B109" s="118" t="s">
        <v>58</v>
      </c>
      <c r="C109" s="99" t="s">
        <v>57</v>
      </c>
      <c r="D109" s="119">
        <v>0.06126482213438735</v>
      </c>
      <c r="E109" s="120">
        <v>0.06126482213438735</v>
      </c>
      <c r="F109" s="90">
        <v>2.8938906752411575</v>
      </c>
    </row>
    <row r="110" spans="2:6" ht="12.75">
      <c r="B110" s="118" t="s">
        <v>60</v>
      </c>
      <c r="C110" s="99" t="s">
        <v>59</v>
      </c>
      <c r="D110" s="119">
        <v>0.06224066390041494</v>
      </c>
      <c r="E110" s="120">
        <v>0.06224066390041494</v>
      </c>
      <c r="F110" s="90">
        <v>3.8461538461538463</v>
      </c>
    </row>
    <row r="111" spans="2:6" ht="22.5">
      <c r="B111" s="118" t="s">
        <v>62</v>
      </c>
      <c r="C111" s="99" t="s">
        <v>61</v>
      </c>
      <c r="D111" s="119">
        <v>0.07362459546925566</v>
      </c>
      <c r="E111" s="120">
        <v>0.07362459546925566</v>
      </c>
      <c r="F111" s="90">
        <v>4.768211920529802</v>
      </c>
    </row>
    <row r="112" spans="2:6" ht="12.75">
      <c r="B112" s="118" t="s">
        <v>64</v>
      </c>
      <c r="C112" s="99" t="s">
        <v>63</v>
      </c>
      <c r="D112" s="119">
        <v>0.07758620689655173</v>
      </c>
      <c r="E112" s="120">
        <v>0.07758620689655173</v>
      </c>
      <c r="F112" s="90">
        <v>7.3624595469255665</v>
      </c>
    </row>
    <row r="113" spans="2:6" ht="12.75">
      <c r="B113" s="118" t="s">
        <v>66</v>
      </c>
      <c r="C113" s="99" t="s">
        <v>65</v>
      </c>
      <c r="D113" s="119">
        <v>0.125</v>
      </c>
      <c r="E113" s="120">
        <v>0.125</v>
      </c>
      <c r="F113" s="90">
        <v>3.79746835443038</v>
      </c>
    </row>
    <row r="114" spans="2:6" ht="12.75">
      <c r="B114" s="121" t="s">
        <v>112</v>
      </c>
      <c r="C114" s="122"/>
      <c r="D114" s="113"/>
      <c r="E114" s="113"/>
      <c r="F114" s="90">
        <f>AVERAGE(F97:F113)</f>
        <v>5.424126273410337</v>
      </c>
    </row>
    <row r="149" ht="12.75">
      <c r="C149" s="50" t="s">
        <v>117</v>
      </c>
    </row>
  </sheetData>
  <sheetProtection/>
  <mergeCells count="5">
    <mergeCell ref="D96:F96"/>
    <mergeCell ref="D2:F2"/>
    <mergeCell ref="C25:E25"/>
    <mergeCell ref="C49:F49"/>
    <mergeCell ref="C72:F7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41"/>
  <sheetViews>
    <sheetView zoomScalePageLayoutView="0" workbookViewId="0" topLeftCell="A4">
      <selection activeCell="J19" sqref="J19"/>
    </sheetView>
  </sheetViews>
  <sheetFormatPr defaultColWidth="11.421875" defaultRowHeight="12.75"/>
  <sheetData>
    <row r="2" spans="2:7" ht="12.75">
      <c r="B2" t="s">
        <v>0</v>
      </c>
      <c r="C2" s="1" t="s">
        <v>1</v>
      </c>
      <c r="D2" t="s">
        <v>2</v>
      </c>
      <c r="E2" t="s">
        <v>3</v>
      </c>
      <c r="F2" t="s">
        <v>4</v>
      </c>
      <c r="G2" t="s">
        <v>5</v>
      </c>
    </row>
    <row r="3" spans="2:7" ht="12.75">
      <c r="B3" s="2" t="s">
        <v>6</v>
      </c>
      <c r="C3" s="3">
        <v>0.26287471176018445</v>
      </c>
      <c r="D3" s="3">
        <v>0.20368946963873943</v>
      </c>
      <c r="E3" s="3">
        <v>0.14492753623188406</v>
      </c>
      <c r="F3" s="3">
        <v>0.0632295719844358</v>
      </c>
      <c r="G3" s="3">
        <v>0.15163934426229508</v>
      </c>
    </row>
    <row r="4" spans="2:7" ht="12.75">
      <c r="B4" s="4" t="s">
        <v>7</v>
      </c>
      <c r="C4" s="3">
        <v>0.329608938547486</v>
      </c>
      <c r="D4" s="3">
        <v>0.14356929212362912</v>
      </c>
      <c r="E4" s="3">
        <v>0.18904403866809882</v>
      </c>
      <c r="F4" s="3">
        <v>0.05612244897959184</v>
      </c>
      <c r="G4" s="3">
        <v>0.18042226487523993</v>
      </c>
    </row>
    <row r="5" spans="2:7" ht="12.75">
      <c r="B5" s="4" t="s">
        <v>8</v>
      </c>
      <c r="C5" s="3">
        <v>0.37188434695912265</v>
      </c>
      <c r="D5" s="3">
        <v>0.11764705882352941</v>
      </c>
      <c r="E5" s="3">
        <v>0.18843469591226322</v>
      </c>
      <c r="F5" s="3">
        <v>0.0348605577689243</v>
      </c>
      <c r="G5" s="3">
        <v>0.18245264207377868</v>
      </c>
    </row>
    <row r="6" spans="2:7" ht="12.75">
      <c r="B6" s="4" t="s">
        <v>9</v>
      </c>
      <c r="C6" s="3">
        <v>0.3403057119871279</v>
      </c>
      <c r="D6" s="3">
        <v>0.10619469026548672</v>
      </c>
      <c r="E6" s="3">
        <v>0.177938808373591</v>
      </c>
      <c r="F6" s="3">
        <v>0.061142397425583264</v>
      </c>
      <c r="G6" s="3">
        <v>0.14481094127111827</v>
      </c>
    </row>
    <row r="7" spans="2:7" ht="12.75">
      <c r="B7" s="4" t="s">
        <v>10</v>
      </c>
      <c r="C7" s="3">
        <v>0.32926829268292684</v>
      </c>
      <c r="D7" s="3">
        <v>0.11517615176151762</v>
      </c>
      <c r="E7" s="3">
        <v>0.1349862258953168</v>
      </c>
      <c r="F7" s="3">
        <v>0.07994579945799458</v>
      </c>
      <c r="G7" s="3">
        <v>0.15040650406504066</v>
      </c>
    </row>
    <row r="8" spans="2:7" ht="12.75">
      <c r="B8" s="4" t="s">
        <v>11</v>
      </c>
      <c r="C8" s="3">
        <v>0.3144704931285368</v>
      </c>
      <c r="D8" s="3">
        <v>0.1099434114793856</v>
      </c>
      <c r="E8" s="3">
        <v>0.14591920857378401</v>
      </c>
      <c r="F8" s="3">
        <v>0.0719482619240097</v>
      </c>
      <c r="G8" s="3">
        <v>0.13177041228779304</v>
      </c>
    </row>
    <row r="9" spans="2:7" ht="12.75">
      <c r="B9" s="4" t="s">
        <v>12</v>
      </c>
      <c r="C9" s="3">
        <v>0.37886340977068794</v>
      </c>
      <c r="D9" s="3">
        <v>0.13958125623130607</v>
      </c>
      <c r="E9" s="3">
        <v>0.1847715736040609</v>
      </c>
      <c r="F9" s="3">
        <v>0.053838484546360914</v>
      </c>
      <c r="G9" s="3">
        <v>0.16350947158524426</v>
      </c>
    </row>
    <row r="10" spans="2:7" ht="12.75">
      <c r="B10" s="4" t="s">
        <v>13</v>
      </c>
      <c r="C10" s="3">
        <v>0.3757085020242915</v>
      </c>
      <c r="D10" s="3">
        <v>0.11588330632090761</v>
      </c>
      <c r="E10" s="3">
        <v>0.13765182186234817</v>
      </c>
      <c r="F10" s="3">
        <v>0.0526742301458671</v>
      </c>
      <c r="G10" s="3">
        <v>0.16558441558441558</v>
      </c>
    </row>
    <row r="11" spans="2:7" ht="12.75">
      <c r="B11" s="5" t="s">
        <v>14</v>
      </c>
      <c r="C11" s="6">
        <v>0.3698854337152209</v>
      </c>
      <c r="D11" s="6">
        <v>0.11292962356792144</v>
      </c>
      <c r="E11" s="6">
        <v>0.13829787234042554</v>
      </c>
      <c r="F11" s="6">
        <v>0.03518821603927987</v>
      </c>
      <c r="G11" s="6">
        <v>0.13584288052373159</v>
      </c>
    </row>
    <row r="12" spans="2:7" ht="12.75">
      <c r="B12" s="7" t="s">
        <v>15</v>
      </c>
      <c r="C12" s="3">
        <v>0.34009546539379476</v>
      </c>
      <c r="D12" s="3">
        <v>0.13030849358974358</v>
      </c>
      <c r="E12" s="3">
        <v>0.15950668036998972</v>
      </c>
      <c r="F12" s="3">
        <v>0.055836515636288574</v>
      </c>
      <c r="G12" s="3">
        <v>0.15533199195171027</v>
      </c>
    </row>
    <row r="41" ht="12.75">
      <c r="B41" s="50" t="s">
        <v>103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41"/>
  <sheetViews>
    <sheetView zoomScalePageLayoutView="0" workbookViewId="0" topLeftCell="A17">
      <selection activeCell="G53" sqref="G53"/>
    </sheetView>
  </sheetViews>
  <sheetFormatPr defaultColWidth="11.421875" defaultRowHeight="12.75"/>
  <sheetData>
    <row r="1" ht="12.75">
      <c r="C1" t="s">
        <v>22</v>
      </c>
    </row>
    <row r="2" ht="12.75">
      <c r="B2" t="s">
        <v>21</v>
      </c>
    </row>
    <row r="3" spans="2:6" ht="12.75">
      <c r="B3" s="16">
        <v>2002</v>
      </c>
      <c r="C3" s="10">
        <v>511</v>
      </c>
      <c r="D3" s="11">
        <v>71</v>
      </c>
      <c r="E3" s="12">
        <v>582</v>
      </c>
      <c r="F3">
        <f>D3/E3</f>
        <v>0.12199312714776632</v>
      </c>
    </row>
    <row r="4" spans="2:6" ht="12.75">
      <c r="B4" s="17">
        <v>2003</v>
      </c>
      <c r="C4" s="13">
        <v>434</v>
      </c>
      <c r="D4" s="14">
        <v>72</v>
      </c>
      <c r="E4" s="15">
        <v>506</v>
      </c>
      <c r="F4">
        <f aca="true" t="shared" si="0" ref="F4:F11">D4/E4</f>
        <v>0.1422924901185771</v>
      </c>
    </row>
    <row r="5" spans="2:6" ht="12.75">
      <c r="B5" s="17">
        <v>2004</v>
      </c>
      <c r="C5" s="13">
        <v>410</v>
      </c>
      <c r="D5" s="14">
        <v>62</v>
      </c>
      <c r="E5" s="15">
        <v>472</v>
      </c>
      <c r="F5">
        <f t="shared" si="0"/>
        <v>0.13135593220338984</v>
      </c>
    </row>
    <row r="6" spans="2:6" ht="12.75">
      <c r="B6" s="17">
        <v>2005</v>
      </c>
      <c r="C6" s="13">
        <v>492</v>
      </c>
      <c r="D6" s="14">
        <v>56</v>
      </c>
      <c r="E6" s="15">
        <v>548</v>
      </c>
      <c r="F6">
        <f t="shared" si="0"/>
        <v>0.10218978102189781</v>
      </c>
    </row>
    <row r="7" spans="2:6" ht="12.75">
      <c r="B7" s="17">
        <v>2006</v>
      </c>
      <c r="C7" s="13">
        <v>320</v>
      </c>
      <c r="D7" s="14">
        <v>45</v>
      </c>
      <c r="E7" s="15">
        <v>365</v>
      </c>
      <c r="F7">
        <f t="shared" si="0"/>
        <v>0.1232876712328767</v>
      </c>
    </row>
    <row r="8" spans="2:6" ht="12.75">
      <c r="B8" s="17">
        <v>2007</v>
      </c>
      <c r="C8" s="13">
        <v>560</v>
      </c>
      <c r="D8" s="14">
        <v>50</v>
      </c>
      <c r="E8" s="15">
        <v>610</v>
      </c>
      <c r="F8">
        <f t="shared" si="0"/>
        <v>0.08196721311475409</v>
      </c>
    </row>
    <row r="9" spans="2:6" ht="12.75">
      <c r="B9" s="17">
        <v>2008</v>
      </c>
      <c r="C9" s="13">
        <v>437</v>
      </c>
      <c r="D9" s="14">
        <v>57</v>
      </c>
      <c r="E9" s="15">
        <v>494</v>
      </c>
      <c r="F9">
        <f t="shared" si="0"/>
        <v>0.11538461538461539</v>
      </c>
    </row>
    <row r="10" spans="2:6" ht="12.75">
      <c r="B10" s="17">
        <v>2009</v>
      </c>
      <c r="C10" s="13">
        <v>522</v>
      </c>
      <c r="D10" s="14">
        <v>51</v>
      </c>
      <c r="E10" s="15">
        <v>573</v>
      </c>
      <c r="F10">
        <f t="shared" si="0"/>
        <v>0.08900523560209424</v>
      </c>
    </row>
    <row r="11" spans="2:6" ht="12.75">
      <c r="B11" s="17">
        <v>2010</v>
      </c>
      <c r="C11" s="13">
        <v>530</v>
      </c>
      <c r="D11" s="14">
        <v>59</v>
      </c>
      <c r="E11" s="15">
        <v>589</v>
      </c>
      <c r="F11">
        <f t="shared" si="0"/>
        <v>0.100169779286927</v>
      </c>
    </row>
    <row r="41" ht="12.75">
      <c r="B41" s="50" t="s">
        <v>118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40"/>
  <sheetViews>
    <sheetView zoomScalePageLayoutView="0" workbookViewId="0" topLeftCell="D9">
      <selection activeCell="T45" sqref="T45"/>
    </sheetView>
  </sheetViews>
  <sheetFormatPr defaultColWidth="11.421875" defaultRowHeight="12.75"/>
  <sheetData>
    <row r="3" spans="2:7" ht="12.75">
      <c r="B3" s="8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</row>
    <row r="4" spans="2:7" ht="12.75">
      <c r="B4" s="9" t="s">
        <v>17</v>
      </c>
      <c r="C4">
        <v>0.75</v>
      </c>
      <c r="D4">
        <v>0.46</v>
      </c>
      <c r="E4">
        <v>0.5490196078431373</v>
      </c>
      <c r="F4">
        <v>0.32</v>
      </c>
      <c r="G4">
        <v>0.5818181818181818</v>
      </c>
    </row>
    <row r="5" spans="2:7" ht="12.75">
      <c r="B5" s="4" t="s">
        <v>20</v>
      </c>
      <c r="C5">
        <v>0.6798174111509618</v>
      </c>
      <c r="D5">
        <v>0.27918447878987174</v>
      </c>
      <c r="E5">
        <v>0.34602649006622516</v>
      </c>
      <c r="F5">
        <v>0.10477759472817133</v>
      </c>
      <c r="G5">
        <v>0.2879034887512227</v>
      </c>
    </row>
    <row r="6" spans="2:7" ht="12.75">
      <c r="B6" s="4" t="s">
        <v>16</v>
      </c>
      <c r="C6">
        <v>0.04477611940298507</v>
      </c>
      <c r="D6">
        <v>0.0234375</v>
      </c>
      <c r="E6">
        <v>0.014084507042253521</v>
      </c>
      <c r="F6">
        <v>0.009615384615384616</v>
      </c>
      <c r="G6">
        <v>0.07711442786069651</v>
      </c>
    </row>
    <row r="7" spans="2:7" ht="12.75">
      <c r="B7" s="4" t="s">
        <v>18</v>
      </c>
      <c r="C7">
        <v>0.41964285714285715</v>
      </c>
      <c r="D7">
        <v>0.13687150837988826</v>
      </c>
      <c r="E7">
        <v>0.1458100558659218</v>
      </c>
      <c r="F7">
        <v>0.07266629401900503</v>
      </c>
      <c r="G7">
        <v>0.1457286432160804</v>
      </c>
    </row>
    <row r="8" spans="2:7" ht="12.75">
      <c r="B8" s="5" t="s">
        <v>19</v>
      </c>
      <c r="C8" s="8">
        <v>0.11036083561932897</v>
      </c>
      <c r="D8" s="8">
        <v>0.037084127993218904</v>
      </c>
      <c r="E8" s="8">
        <v>0.04718653079308817</v>
      </c>
      <c r="F8" s="8">
        <v>0.016279574560451485</v>
      </c>
      <c r="G8" s="8">
        <v>0.07286486486486486</v>
      </c>
    </row>
    <row r="9" spans="2:7" ht="12.75">
      <c r="B9" s="7" t="s">
        <v>15</v>
      </c>
      <c r="C9">
        <v>0.34009546539379476</v>
      </c>
      <c r="D9">
        <v>0.13030849358974358</v>
      </c>
      <c r="E9">
        <v>0.15950668036998972</v>
      </c>
      <c r="F9">
        <v>0.055836515636288574</v>
      </c>
      <c r="G9">
        <v>0.15533199195171027</v>
      </c>
    </row>
    <row r="40" ht="12.75">
      <c r="B40" s="50" t="s">
        <v>119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</dc:creator>
  <cp:keywords/>
  <dc:description/>
  <cp:lastModifiedBy>Emiliano</cp:lastModifiedBy>
  <cp:lastPrinted>2013-05-23T12:07:10Z</cp:lastPrinted>
  <dcterms:created xsi:type="dcterms:W3CDTF">2013-05-22T15:42:33Z</dcterms:created>
  <dcterms:modified xsi:type="dcterms:W3CDTF">2013-12-12T16:56:58Z</dcterms:modified>
  <cp:category/>
  <cp:version/>
  <cp:contentType/>
  <cp:contentStatus/>
</cp:coreProperties>
</file>